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200" windowHeight="10860"/>
  </bookViews>
  <sheets>
    <sheet name="ütemterv" sheetId="3" r:id="rId1"/>
    <sheet name="Munka1" sheetId="4" r:id="rId2"/>
    <sheet name="Munka2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3" i="3" l="1"/>
  <c r="G100" i="3" l="1"/>
  <c r="G99" i="3"/>
  <c r="G28" i="3"/>
  <c r="G26" i="3"/>
  <c r="G19" i="3"/>
  <c r="G17" i="3"/>
  <c r="G75" i="3"/>
  <c r="G73" i="3"/>
  <c r="G71" i="3"/>
  <c r="G64" i="3"/>
  <c r="G62" i="3"/>
  <c r="G60" i="3"/>
  <c r="G58" i="3"/>
  <c r="G52" i="3"/>
  <c r="G50" i="3"/>
  <c r="G48" i="3"/>
  <c r="G46" i="3"/>
  <c r="G44" i="3"/>
  <c r="G42" i="3"/>
  <c r="G103" i="3" l="1"/>
  <c r="G29" i="3"/>
  <c r="G76" i="3"/>
  <c r="G20" i="3"/>
  <c r="G65" i="3"/>
  <c r="G53" i="3"/>
  <c r="G81" i="3" l="1"/>
  <c r="G37" i="3"/>
  <c r="G84" i="3"/>
  <c r="G186" i="3"/>
  <c r="G184" i="3"/>
  <c r="G182" i="3"/>
  <c r="G175" i="3"/>
  <c r="G173" i="3"/>
  <c r="G171" i="3"/>
  <c r="G128" i="3"/>
  <c r="G127" i="3"/>
  <c r="G125" i="3"/>
  <c r="G123" i="3"/>
  <c r="G121" i="3"/>
  <c r="G155" i="3"/>
  <c r="G153" i="3"/>
  <c r="G151" i="3"/>
  <c r="G162" i="3"/>
  <c r="G166" i="3" s="1"/>
  <c r="G145" i="3"/>
  <c r="G143" i="3"/>
  <c r="G141" i="3"/>
  <c r="G139" i="3"/>
  <c r="G137" i="3"/>
  <c r="G85" i="3" l="1"/>
  <c r="G157" i="3"/>
  <c r="G130" i="3"/>
  <c r="G187" i="3"/>
  <c r="G177" i="3"/>
  <c r="G135" i="3" l="1"/>
  <c r="G146" i="3" s="1"/>
  <c r="G115" i="3"/>
  <c r="G113" i="3"/>
  <c r="G111" i="3"/>
  <c r="G109" i="3"/>
  <c r="G108" i="3"/>
  <c r="G7" i="3"/>
  <c r="G116" i="3" l="1"/>
</calcChain>
</file>

<file path=xl/comments1.xml><?xml version="1.0" encoding="utf-8"?>
<comments xmlns="http://schemas.openxmlformats.org/spreadsheetml/2006/main">
  <authors>
    <author>Szerző</author>
  </authors>
  <commentList>
    <comment ref="E15" authorId="0" shapeId="0">
      <text>
        <r>
          <rPr>
            <b/>
            <sz val="8"/>
            <color indexed="81"/>
            <rFont val="Tahoma"/>
            <family val="2"/>
            <charset val="238"/>
          </rPr>
          <t>Szerző:</t>
        </r>
        <r>
          <rPr>
            <sz val="8"/>
            <color indexed="81"/>
            <rFont val="Tahoma"/>
            <family val="2"/>
            <charset val="238"/>
          </rPr>
          <t xml:space="preserve">
Sopron-Harka-Oh.-Deutschk. Szelvényezése
</t>
        </r>
      </text>
    </comment>
    <comment ref="F15" authorId="0" shapeId="0">
      <text>
        <r>
          <rPr>
            <b/>
            <sz val="8"/>
            <color indexed="81"/>
            <rFont val="Tahoma"/>
            <family val="2"/>
            <charset val="238"/>
          </rPr>
          <t>Szerző:</t>
        </r>
        <r>
          <rPr>
            <sz val="8"/>
            <color indexed="81"/>
            <rFont val="Tahoma"/>
            <family val="2"/>
            <charset val="238"/>
          </rPr>
          <t xml:space="preserve">
15-ös vonal szelvényezése</t>
        </r>
      </text>
    </comment>
  </commentList>
</comments>
</file>

<file path=xl/sharedStrings.xml><?xml version="1.0" encoding="utf-8"?>
<sst xmlns="http://schemas.openxmlformats.org/spreadsheetml/2006/main" count="533" uniqueCount="197">
  <si>
    <t>Vonal</t>
  </si>
  <si>
    <t>Létszám</t>
  </si>
  <si>
    <t>Vasúti gyomirtás - Ütemterv</t>
  </si>
  <si>
    <t>Dátum</t>
  </si>
  <si>
    <t>Munkaidő</t>
  </si>
  <si>
    <t>Menetirány</t>
  </si>
  <si>
    <t>Szelvénytől</t>
  </si>
  <si>
    <t>Szelvényig</t>
  </si>
  <si>
    <t>Szakaszhossz</t>
  </si>
  <si>
    <t>Menetidő:</t>
  </si>
  <si>
    <t>Fix adatok</t>
  </si>
  <si>
    <t>Sopron</t>
  </si>
  <si>
    <t>Fertőszentmiklós - Fertőújlak országhatár</t>
  </si>
  <si>
    <t>Vízvételi helyek/ megjegyzés</t>
  </si>
  <si>
    <t>Kapuvár - Fertőendréd</t>
  </si>
  <si>
    <t>Rábatamási - Kapuvár</t>
  </si>
  <si>
    <t>Rábatamási  (I-III vg.)</t>
  </si>
  <si>
    <t>8. vonal</t>
  </si>
  <si>
    <t>Csorna - Rábatamási</t>
  </si>
  <si>
    <t>Csorna (I-XVIII; XXII-XXIII. és PFT összekötő I-II. vg)</t>
  </si>
  <si>
    <t>Csorna-MÁV-GYSEV határpont (Pápai vonal)</t>
  </si>
  <si>
    <t>Kóny - Csorna</t>
  </si>
  <si>
    <t>Kóny  (I-III vg.)</t>
  </si>
  <si>
    <t>Enese - Kóny</t>
  </si>
  <si>
    <t>Enese   (I-III vg.)</t>
  </si>
  <si>
    <t>Ikrény - Enese</t>
  </si>
  <si>
    <t>Ikrény (I-IV vg.)</t>
  </si>
  <si>
    <t>Győr-MÁV - Ikrény</t>
  </si>
  <si>
    <t>Győr-GYSEV - Rábahíd</t>
  </si>
  <si>
    <t>Győr-GYSEV állomás (I-XII vg és Hödlmayer kiág.)</t>
  </si>
  <si>
    <t>Csorna</t>
  </si>
  <si>
    <t>16. vonal</t>
  </si>
  <si>
    <t>Csorna - Bősárkány</t>
  </si>
  <si>
    <t>Bősárkány (I-III és PFT csonka vg.)</t>
  </si>
  <si>
    <t>Bősárkány - Jánossomorja</t>
  </si>
  <si>
    <t>Jánossomorja (I-IV és iparvágányok és ASDAG vg.)</t>
  </si>
  <si>
    <t>Jánossomorja - Mosonszolnok</t>
  </si>
  <si>
    <t>Mosonszolnok (I-V és csonka és ipar vg.)</t>
  </si>
  <si>
    <t>Mosonszolnok-Hegyeshalom</t>
  </si>
  <si>
    <t>Szil-Sopronnémeti - Csorna</t>
  </si>
  <si>
    <t>Szil-Sopronnémeti  (I-IV vg.)</t>
  </si>
  <si>
    <t>Beled-Szil-Sopronnémeti</t>
  </si>
  <si>
    <t>Beled (I-IV és ipar vg.)</t>
  </si>
  <si>
    <t>Répcelak-Beled</t>
  </si>
  <si>
    <t>Répcelak (I-VII vg.)</t>
  </si>
  <si>
    <t>Hegyfalu-Répcelak</t>
  </si>
  <si>
    <t>Hegyfalu  (I-IV és csonka vg-ok.)</t>
  </si>
  <si>
    <t>Ölbő-Alsószeleste-Hegyfalu</t>
  </si>
  <si>
    <t>Ölbő-Alsószeleste  (I-II és MOL; MESSER)</t>
  </si>
  <si>
    <t>Porpác-Ölbő-Alsószeleste</t>
  </si>
  <si>
    <t>Porpác (I-V vg.)</t>
  </si>
  <si>
    <t>Porpác - Szombathely</t>
  </si>
  <si>
    <t>Sopron rendező és Logisztikai Központ (I-IX KTC)</t>
  </si>
  <si>
    <t>Kapuvár (I-VIII.vg.)</t>
  </si>
  <si>
    <t>Szombathely</t>
  </si>
  <si>
    <t>Szombathely Személy</t>
  </si>
  <si>
    <t>17. vonal</t>
  </si>
  <si>
    <t>18. vonal</t>
  </si>
  <si>
    <t>Kőszeg - Szombathely</t>
  </si>
  <si>
    <t>1 tolvez, 1 mozdvez, 1 művezető, 1 szakmérnök, 1 berendezés kezelő, 2 segéderő</t>
  </si>
  <si>
    <t>PFT részéről:</t>
  </si>
  <si>
    <t>Forgalom részéről:</t>
  </si>
  <si>
    <t>6:20 -16:20</t>
  </si>
  <si>
    <t>Sopron E/1 - Sopron Rendező</t>
  </si>
  <si>
    <t>8R vonal</t>
  </si>
  <si>
    <t>9. vonal</t>
  </si>
  <si>
    <t>Fertőboz - Sopron</t>
  </si>
  <si>
    <t>Pinnye - Fertőboz</t>
  </si>
  <si>
    <t>Fertőszentmiklós - Pinnye</t>
  </si>
  <si>
    <t>Fertőboz (I-V vg.)</t>
  </si>
  <si>
    <t>Pinnye (I-V, Hubegger ipar vg.)</t>
  </si>
  <si>
    <t>Fertőszentmiklós  (I-XVII, Nádgazd. ipar vg.)</t>
  </si>
  <si>
    <t>Petőháza - Fertőszentmiklós</t>
  </si>
  <si>
    <t>Petőháza  (I-IX vg.)</t>
  </si>
  <si>
    <t>Fertőendréd - Petőháza</t>
  </si>
  <si>
    <t>Fertőendréd (I-III vg.)</t>
  </si>
  <si>
    <t>20. vonal</t>
  </si>
  <si>
    <t xml:space="preserve">20. vonal </t>
  </si>
  <si>
    <t>Kőszeg (I-VII., kihúzó vg)</t>
  </si>
  <si>
    <t>1D vonal</t>
  </si>
  <si>
    <t>Hegyeshalom - Rajka</t>
  </si>
  <si>
    <t>Rajka - Rajka országhatár</t>
  </si>
  <si>
    <t>Rajka (I-XXIII)</t>
  </si>
  <si>
    <t>Sopron Rendezőben vízvétel</t>
  </si>
  <si>
    <t>Csornán vízvétel</t>
  </si>
  <si>
    <t>Répcelakon vízvétel</t>
  </si>
  <si>
    <t>20. vonal jobb vg.</t>
  </si>
  <si>
    <t>Tárolás Csornán</t>
  </si>
  <si>
    <t>Tárolás Szombathelyen</t>
  </si>
  <si>
    <t xml:space="preserve">Szombathelyen vízvétel. </t>
  </si>
  <si>
    <t>Sopronban vízvétel</t>
  </si>
  <si>
    <t>Vép (I-VII vg.)</t>
  </si>
  <si>
    <t>Tárolás Répcelakon</t>
  </si>
  <si>
    <t>Répcelak</t>
  </si>
  <si>
    <t>Tárolás Sopron Rendezőben</t>
  </si>
  <si>
    <t>Fertőszentmiklóson vízvétel</t>
  </si>
  <si>
    <t xml:space="preserve">Kitol Fertőújlak országhatárra és </t>
  </si>
  <si>
    <t>20. vonal bal vg.</t>
  </si>
  <si>
    <t>Tárolás Sopronban</t>
  </si>
  <si>
    <t>Szombathelyen vízvétel.</t>
  </si>
  <si>
    <t xml:space="preserve"> </t>
  </si>
  <si>
    <t>Fertőszentmiklós</t>
  </si>
  <si>
    <t>Szombathely Rendező</t>
  </si>
  <si>
    <t xml:space="preserve"> visszafelé permetez</t>
  </si>
  <si>
    <t xml:space="preserve">Szombathely </t>
  </si>
  <si>
    <t>Szombathelyen vízvétel</t>
  </si>
  <si>
    <t>Szombathely -Hatmajor</t>
  </si>
  <si>
    <t>Hatmajor (I-III vg.)</t>
  </si>
  <si>
    <t>Hatmajor - Püspökmolnári</t>
  </si>
  <si>
    <t>Püspökmolnári  (I-IV vg.)</t>
  </si>
  <si>
    <t>Püspökmolnári - Vasvár</t>
  </si>
  <si>
    <t>Vasvár  (I-III vg.)</t>
  </si>
  <si>
    <t xml:space="preserve">Vasváron vízvétel - fali tűzcsap, </t>
  </si>
  <si>
    <t>Vasvár - Pácsony</t>
  </si>
  <si>
    <t>Pácsony (I-IV vg.)</t>
  </si>
  <si>
    <t xml:space="preserve">Pácsony - Egervár-Vasboldogasszony </t>
  </si>
  <si>
    <t>Egervár-Vasboldogasszony (I-IV vg.)</t>
  </si>
  <si>
    <t>Egervár-Vasboldogasszony - Zalaszentiván</t>
  </si>
  <si>
    <t>21. vonal</t>
  </si>
  <si>
    <t>Szombathely - Ják-Balogunyom</t>
  </si>
  <si>
    <t>Ják-Balogunyom (I-VII.vg)</t>
  </si>
  <si>
    <t>Ják-Balogunyom - Egyházasrádóc</t>
  </si>
  <si>
    <t>Egyházasrádóc (I-II. vg)</t>
  </si>
  <si>
    <t>Egyházasrádóc - Körmend</t>
  </si>
  <si>
    <t>Körmend (I-XI. vg)</t>
  </si>
  <si>
    <t>Körmend - Csákánydoroszló</t>
  </si>
  <si>
    <t>Tárolás Csákánydoroszlón</t>
  </si>
  <si>
    <t>Csákánydoroszló</t>
  </si>
  <si>
    <t>Csákánydoroszlón vízvétel</t>
  </si>
  <si>
    <t>Csákánydoroszló (I-VI. vg)</t>
  </si>
  <si>
    <t>Csákánydoroszló - Alsórönök</t>
  </si>
  <si>
    <t>Alsórönök</t>
  </si>
  <si>
    <t>Alsórönök - Szentgotthárd</t>
  </si>
  <si>
    <t>Szentgotthárd (I-XI)</t>
  </si>
  <si>
    <t>Szentgotthárd - Szentgotthárd oh.</t>
  </si>
  <si>
    <t>Sopronban  vízvétel</t>
  </si>
  <si>
    <t>15. vonal</t>
  </si>
  <si>
    <t>Sopron - Harka</t>
  </si>
  <si>
    <t>Harka - Harka országhatár</t>
  </si>
  <si>
    <t>66+04</t>
  </si>
  <si>
    <t>Harka (I-III. vg.)</t>
  </si>
  <si>
    <t>Harka - Nagycenk</t>
  </si>
  <si>
    <t>Nagycenk (I-IV.vg)</t>
  </si>
  <si>
    <t>Nagycenk - Lövő</t>
  </si>
  <si>
    <t>Lövő (I-IV.vg)</t>
  </si>
  <si>
    <t>Lövő - Bük</t>
  </si>
  <si>
    <t>Tárolás Bükön</t>
  </si>
  <si>
    <t>Bük</t>
  </si>
  <si>
    <t>Bükön vízvétel</t>
  </si>
  <si>
    <t>Bük (I-VIII. vg)</t>
  </si>
  <si>
    <t>Bük - Acsád</t>
  </si>
  <si>
    <t>Acsád (I-IV.vg)</t>
  </si>
  <si>
    <t>Acsád - Szombathely</t>
  </si>
  <si>
    <t>8E vonal</t>
  </si>
  <si>
    <t>Sopron - Sopron országhatár</t>
  </si>
  <si>
    <t>Kitol Sopron OH-ra és visszafele permetez</t>
  </si>
  <si>
    <t>524. vonal</t>
  </si>
  <si>
    <t>Ágfalva országhatár - Sopron Déli - Sopron Személy Pu.</t>
  </si>
  <si>
    <t>Kitol Ágfalva OH-ra és visszafele permetez</t>
  </si>
  <si>
    <t>Sopron Személy (I-LX vg)</t>
  </si>
  <si>
    <t>Kedd</t>
  </si>
  <si>
    <t xml:space="preserve"> tervezett kezdés 06:20 óra</t>
  </si>
  <si>
    <t xml:space="preserve"> Sopron Rendező</t>
  </si>
  <si>
    <t>Szerda</t>
  </si>
  <si>
    <t>Csütörtök</t>
  </si>
  <si>
    <t xml:space="preserve"> Fertőszentmiklós</t>
  </si>
  <si>
    <t>Péntek</t>
  </si>
  <si>
    <t xml:space="preserve"> Csorna</t>
  </si>
  <si>
    <t>Hétfő</t>
  </si>
  <si>
    <t xml:space="preserve"> Répcelak</t>
  </si>
  <si>
    <t xml:space="preserve"> Szombathely Rendező</t>
  </si>
  <si>
    <t>Szombat</t>
  </si>
  <si>
    <t xml:space="preserve"> Csákánydoroszló</t>
  </si>
  <si>
    <t xml:space="preserve"> Bük</t>
  </si>
  <si>
    <t> Sopron Rendező                                                                </t>
  </si>
  <si>
    <t>2023.05.10. Szerda/10 óra</t>
  </si>
  <si>
    <t>2023.05.11. Csütörtök /10 óra</t>
  </si>
  <si>
    <t>2023.05.12. Péntek /10 óra</t>
  </si>
  <si>
    <t>2023.05.13. Szombat /10 óra</t>
  </si>
  <si>
    <t xml:space="preserve">Kihúz Kőszegre, </t>
  </si>
  <si>
    <t>2023.05.15. Hétfő /10 óra</t>
  </si>
  <si>
    <t>2023.05. 16. Kedd /10 óra</t>
  </si>
  <si>
    <t>2023.05.17. Szerda /10 óra</t>
  </si>
  <si>
    <t>2023.05.18. Csütörtök /10 óra</t>
  </si>
  <si>
    <t>2023.05.19. Péntek /10 óra</t>
  </si>
  <si>
    <t>2023.05.22. Hétfő /10 óra</t>
  </si>
  <si>
    <t>2023.05.23.Kedd /10 óra</t>
  </si>
  <si>
    <t>2023.05.24. Szerda /10 óra</t>
  </si>
  <si>
    <t>2023.05.25. Csütörtök /10 óra</t>
  </si>
  <si>
    <t>2023.05.26. Péntek /10 óra</t>
  </si>
  <si>
    <t>2023.05.30. Kedd/10 óra</t>
  </si>
  <si>
    <t>2023.05.31. Szerda /10 óra</t>
  </si>
  <si>
    <t>2023.06.01.Csütörtök                          /10 óra</t>
  </si>
  <si>
    <t>Tárolás Sopron</t>
  </si>
  <si>
    <t>Sopron-déli (I-II vg)</t>
  </si>
  <si>
    <t>Deltázás Györ-MÁV állomáson,</t>
  </si>
  <si>
    <t>Tárolás Fertőszentmiklóson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</si>
</sst>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\+00"/>
    <numFmt numFmtId="165" formatCode="0.00&quot; km&quot;"/>
    <numFmt numFmtId="166" formatCode="h:mm;@"/>
    <numFmt numFmtId="167" formatCode="0&quot; km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166" fontId="0" fillId="0" borderId="0" xfId="0" applyNumberFormat="1"/>
    <xf numFmtId="167" fontId="0" fillId="0" borderId="0" xfId="0" applyNumberFormat="1"/>
    <xf numFmtId="0" fontId="1" fillId="0" borderId="0" xfId="0" applyFont="1"/>
    <xf numFmtId="0" fontId="4" fillId="0" borderId="0" xfId="0" applyFont="1"/>
    <xf numFmtId="0" fontId="4" fillId="0" borderId="0" xfId="0" applyFont="1" applyFill="1"/>
    <xf numFmtId="14" fontId="5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/>
    <xf numFmtId="0" fontId="6" fillId="0" borderId="3" xfId="0" applyFont="1" applyBorder="1"/>
    <xf numFmtId="0" fontId="7" fillId="0" borderId="1" xfId="0" applyFont="1" applyBorder="1"/>
    <xf numFmtId="49" fontId="6" fillId="0" borderId="1" xfId="0" applyNumberFormat="1" applyFont="1" applyBorder="1" applyAlignment="1">
      <alignment horizontal="left"/>
    </xf>
    <xf numFmtId="165" fontId="7" fillId="0" borderId="1" xfId="0" applyNumberFormat="1" applyFont="1" applyBorder="1" applyAlignment="1">
      <alignment horizontal="center"/>
    </xf>
    <xf numFmtId="0" fontId="7" fillId="0" borderId="3" xfId="0" applyFont="1" applyBorder="1"/>
    <xf numFmtId="0" fontId="7" fillId="0" borderId="1" xfId="0" applyFont="1" applyFill="1" applyBorder="1"/>
    <xf numFmtId="49" fontId="7" fillId="3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164" fontId="7" fillId="0" borderId="1" xfId="0" applyNumberFormat="1" applyFont="1" applyFill="1" applyBorder="1" applyAlignment="1">
      <alignment horizontal="left"/>
    </xf>
    <xf numFmtId="49" fontId="7" fillId="0" borderId="1" xfId="0" applyNumberFormat="1" applyFont="1" applyFill="1" applyBorder="1" applyAlignment="1">
      <alignment horizontal="left"/>
    </xf>
    <xf numFmtId="165" fontId="7" fillId="0" borderId="0" xfId="0" applyNumberFormat="1" applyFont="1" applyAlignment="1">
      <alignment horizontal="right"/>
    </xf>
    <xf numFmtId="49" fontId="7" fillId="0" borderId="1" xfId="0" applyNumberFormat="1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9" fontId="7" fillId="0" borderId="0" xfId="0" applyNumberFormat="1" applyFont="1" applyAlignment="1">
      <alignment horizontal="center"/>
    </xf>
    <xf numFmtId="165" fontId="7" fillId="0" borderId="0" xfId="0" applyNumberFormat="1" applyFont="1"/>
    <xf numFmtId="164" fontId="7" fillId="0" borderId="1" xfId="0" applyNumberFormat="1" applyFont="1" applyBorder="1" applyAlignment="1">
      <alignment horizontal="left" vertical="center"/>
    </xf>
    <xf numFmtId="165" fontId="7" fillId="0" borderId="1" xfId="0" applyNumberFormat="1" applyFont="1" applyFill="1" applyBorder="1" applyAlignment="1">
      <alignment horizontal="center"/>
    </xf>
    <xf numFmtId="0" fontId="8" fillId="0" borderId="1" xfId="0" applyFont="1" applyFill="1" applyBorder="1"/>
    <xf numFmtId="0" fontId="6" fillId="0" borderId="3" xfId="0" applyFont="1" applyFill="1" applyBorder="1"/>
    <xf numFmtId="49" fontId="7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left"/>
    </xf>
    <xf numFmtId="0" fontId="7" fillId="0" borderId="1" xfId="0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/>
    <xf numFmtId="0" fontId="7" fillId="0" borderId="3" xfId="0" applyFont="1" applyFill="1" applyBorder="1"/>
    <xf numFmtId="165" fontId="7" fillId="0" borderId="3" xfId="0" applyNumberFormat="1" applyFont="1" applyFill="1" applyBorder="1"/>
    <xf numFmtId="0" fontId="7" fillId="0" borderId="0" xfId="0" applyFont="1" applyFill="1"/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/>
    <xf numFmtId="0" fontId="7" fillId="0" borderId="7" xfId="0" applyFont="1" applyFill="1" applyBorder="1" applyAlignment="1"/>
    <xf numFmtId="0" fontId="7" fillId="0" borderId="2" xfId="0" applyFont="1" applyFill="1" applyBorder="1"/>
    <xf numFmtId="49" fontId="7" fillId="0" borderId="2" xfId="0" applyNumberFormat="1" applyFont="1" applyFill="1" applyBorder="1" applyAlignment="1">
      <alignment horizontal="left"/>
    </xf>
    <xf numFmtId="164" fontId="7" fillId="0" borderId="2" xfId="0" applyNumberFormat="1" applyFont="1" applyFill="1" applyBorder="1" applyAlignment="1">
      <alignment horizontal="left"/>
    </xf>
    <xf numFmtId="165" fontId="7" fillId="0" borderId="2" xfId="0" applyNumberFormat="1" applyFont="1" applyFill="1" applyBorder="1" applyAlignment="1">
      <alignment horizontal="center"/>
    </xf>
    <xf numFmtId="49" fontId="7" fillId="0" borderId="6" xfId="0" applyNumberFormat="1" applyFont="1" applyFill="1" applyBorder="1" applyAlignment="1">
      <alignment horizontal="left"/>
    </xf>
    <xf numFmtId="0" fontId="7" fillId="0" borderId="1" xfId="0" applyFont="1" applyBorder="1" applyAlignment="1"/>
    <xf numFmtId="0" fontId="7" fillId="0" borderId="0" xfId="0" applyFont="1" applyBorder="1"/>
    <xf numFmtId="49" fontId="7" fillId="0" borderId="0" xfId="0" applyNumberFormat="1" applyFont="1" applyBorder="1" applyAlignment="1">
      <alignment horizontal="center"/>
    </xf>
    <xf numFmtId="164" fontId="7" fillId="0" borderId="5" xfId="0" applyNumberFormat="1" applyFont="1" applyFill="1" applyBorder="1" applyAlignment="1">
      <alignment horizontal="left"/>
    </xf>
    <xf numFmtId="49" fontId="7" fillId="3" borderId="2" xfId="0" applyNumberFormat="1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vertical="center"/>
    </xf>
    <xf numFmtId="164" fontId="7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</cellXfs>
  <cellStyles count="1">
    <cellStyle name="Normál" xfId="0" builtinId="0"/>
  </cellStyles>
  <dxfs count="6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1971675</xdr:colOff>
      <xdr:row>9</xdr:row>
      <xdr:rowOff>57150</xdr:rowOff>
    </xdr:from>
    <xdr:ext cx="184731" cy="264560"/>
    <xdr:sp macro="" textlink="">
      <xdr:nvSpPr>
        <xdr:cNvPr id="2" name="Szövegdoboz 1"/>
        <xdr:cNvSpPr txBox="1"/>
      </xdr:nvSpPr>
      <xdr:spPr>
        <a:xfrm>
          <a:off x="1971675" y="1857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87"/>
  <sheetViews>
    <sheetView tabSelected="1" zoomScale="110" zoomScaleNormal="110" zoomScaleSheetLayoutView="100" workbookViewId="0">
      <selection activeCell="H108" sqref="H108"/>
    </sheetView>
  </sheetViews>
  <sheetFormatPr defaultRowHeight="12" x14ac:dyDescent="0.2"/>
  <cols>
    <col min="1" max="1" width="5.42578125" style="4" customWidth="1"/>
    <col min="2" max="2" width="8" style="4" customWidth="1"/>
    <col min="3" max="3" width="13.5703125" style="4" customWidth="1"/>
    <col min="4" max="4" width="37.5703125" style="4" bestFit="1" customWidth="1"/>
    <col min="5" max="5" width="8.140625" style="4" customWidth="1"/>
    <col min="6" max="6" width="8.28515625" style="4" customWidth="1"/>
    <col min="7" max="7" width="9.42578125" style="4" customWidth="1"/>
    <col min="8" max="8" width="40.7109375" style="4" customWidth="1"/>
    <col min="9" max="9" width="6.140625" style="4" hidden="1" customWidth="1"/>
    <col min="10" max="16384" width="9.140625" style="4"/>
  </cols>
  <sheetData>
    <row r="1" spans="1:9" ht="12.75" x14ac:dyDescent="0.2">
      <c r="A1" s="56" t="s">
        <v>2</v>
      </c>
      <c r="B1" s="56"/>
      <c r="C1" s="57"/>
      <c r="D1" s="57"/>
      <c r="E1" s="57"/>
      <c r="F1" s="57"/>
      <c r="G1" s="57"/>
      <c r="H1" s="7"/>
      <c r="I1" s="8"/>
    </row>
    <row r="2" spans="1:9" ht="12.75" x14ac:dyDescent="0.2">
      <c r="A2" s="8"/>
      <c r="B2" s="8"/>
      <c r="C2" s="8"/>
      <c r="D2" s="8"/>
      <c r="E2" s="8"/>
      <c r="F2" s="8"/>
      <c r="G2" s="8"/>
      <c r="H2" s="8"/>
      <c r="I2" s="8"/>
    </row>
    <row r="3" spans="1:9" ht="12.75" x14ac:dyDescent="0.2">
      <c r="A3" s="9" t="s">
        <v>3</v>
      </c>
      <c r="B3" s="9" t="s">
        <v>4</v>
      </c>
      <c r="C3" s="9" t="s">
        <v>0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13</v>
      </c>
      <c r="I3" s="10" t="s">
        <v>1</v>
      </c>
    </row>
    <row r="4" spans="1:9" ht="12.75" x14ac:dyDescent="0.2">
      <c r="A4" s="58" t="s">
        <v>175</v>
      </c>
      <c r="B4" s="59"/>
      <c r="C4" s="59"/>
      <c r="D4" s="59"/>
      <c r="E4" s="59"/>
      <c r="F4" s="59"/>
      <c r="G4" s="59"/>
      <c r="H4" s="59"/>
      <c r="I4" s="59"/>
    </row>
    <row r="5" spans="1:9" ht="12.75" x14ac:dyDescent="0.2">
      <c r="A5" s="11"/>
      <c r="B5" s="11" t="s">
        <v>62</v>
      </c>
      <c r="C5" s="11"/>
      <c r="D5" s="12" t="s">
        <v>11</v>
      </c>
      <c r="E5" s="11"/>
      <c r="F5" s="11"/>
      <c r="G5" s="13"/>
      <c r="H5" s="11" t="s">
        <v>90</v>
      </c>
      <c r="I5" s="14" t="s">
        <v>59</v>
      </c>
    </row>
    <row r="6" spans="1:9" ht="12.75" x14ac:dyDescent="0.2">
      <c r="A6" s="15"/>
      <c r="B6" s="11"/>
      <c r="C6" s="16" t="s">
        <v>17</v>
      </c>
      <c r="D6" s="17" t="s">
        <v>52</v>
      </c>
      <c r="E6" s="18"/>
      <c r="F6" s="18"/>
      <c r="G6" s="13">
        <v>25.18</v>
      </c>
      <c r="H6" s="19"/>
      <c r="I6" s="14"/>
    </row>
    <row r="7" spans="1:9" ht="12.75" x14ac:dyDescent="0.2">
      <c r="A7" s="8"/>
      <c r="B7" s="8"/>
      <c r="C7" s="8"/>
      <c r="D7" s="8"/>
      <c r="E7" s="8"/>
      <c r="F7" s="8"/>
      <c r="G7" s="20">
        <f>SUM(G6:G6)</f>
        <v>25.18</v>
      </c>
      <c r="H7" s="8" t="s">
        <v>94</v>
      </c>
      <c r="I7" s="8"/>
    </row>
    <row r="8" spans="1:9" ht="12.75" x14ac:dyDescent="0.2">
      <c r="A8" s="8"/>
      <c r="B8" s="8"/>
      <c r="C8" s="8"/>
      <c r="D8" s="8"/>
      <c r="E8" s="8"/>
      <c r="F8" s="8"/>
      <c r="G8" s="20"/>
      <c r="H8" s="8"/>
      <c r="I8" s="8"/>
    </row>
    <row r="9" spans="1:9" ht="12.75" x14ac:dyDescent="0.2">
      <c r="A9" s="9" t="s">
        <v>3</v>
      </c>
      <c r="B9" s="9" t="s">
        <v>4</v>
      </c>
      <c r="C9" s="9" t="s">
        <v>0</v>
      </c>
      <c r="D9" s="9" t="s">
        <v>5</v>
      </c>
      <c r="E9" s="9" t="s">
        <v>6</v>
      </c>
      <c r="F9" s="9" t="s">
        <v>7</v>
      </c>
      <c r="G9" s="9" t="s">
        <v>8</v>
      </c>
      <c r="H9" s="9" t="s">
        <v>13</v>
      </c>
      <c r="I9" s="10" t="s">
        <v>1</v>
      </c>
    </row>
    <row r="10" spans="1:9" ht="12.75" x14ac:dyDescent="0.2">
      <c r="A10" s="58" t="s">
        <v>176</v>
      </c>
      <c r="B10" s="59"/>
      <c r="C10" s="59"/>
      <c r="D10" s="59"/>
      <c r="E10" s="59"/>
      <c r="F10" s="59"/>
      <c r="G10" s="59"/>
      <c r="H10" s="59"/>
      <c r="I10" s="59"/>
    </row>
    <row r="11" spans="1:9" ht="12.75" x14ac:dyDescent="0.2">
      <c r="A11" s="11"/>
      <c r="B11" s="11" t="s">
        <v>62</v>
      </c>
      <c r="C11" s="21"/>
      <c r="D11" s="12" t="s">
        <v>11</v>
      </c>
      <c r="E11" s="11"/>
      <c r="F11" s="11"/>
      <c r="G11" s="13"/>
      <c r="H11" s="11" t="s">
        <v>135</v>
      </c>
      <c r="I11" s="14" t="s">
        <v>59</v>
      </c>
    </row>
    <row r="12" spans="1:9" ht="12.75" x14ac:dyDescent="0.2">
      <c r="A12" s="15"/>
      <c r="B12" s="11"/>
      <c r="C12" s="22" t="s">
        <v>136</v>
      </c>
      <c r="D12" s="11" t="s">
        <v>137</v>
      </c>
      <c r="E12" s="23">
        <v>677</v>
      </c>
      <c r="F12" s="23">
        <v>4481</v>
      </c>
      <c r="G12" s="13">
        <v>3.8</v>
      </c>
      <c r="H12" s="11"/>
      <c r="I12" s="14"/>
    </row>
    <row r="13" spans="1:9" ht="12.75" x14ac:dyDescent="0.2">
      <c r="A13" s="15"/>
      <c r="B13" s="11"/>
      <c r="C13" s="22" t="s">
        <v>136</v>
      </c>
      <c r="D13" s="11" t="s">
        <v>138</v>
      </c>
      <c r="E13" s="23">
        <v>5306</v>
      </c>
      <c r="F13" s="23" t="s">
        <v>139</v>
      </c>
      <c r="G13" s="13">
        <v>1.3</v>
      </c>
      <c r="H13" s="11"/>
      <c r="I13" s="14"/>
    </row>
    <row r="14" spans="1:9" ht="12.75" x14ac:dyDescent="0.2">
      <c r="A14" s="15"/>
      <c r="B14" s="11"/>
      <c r="C14" s="22" t="s">
        <v>136</v>
      </c>
      <c r="D14" s="11" t="s">
        <v>140</v>
      </c>
      <c r="E14" s="23"/>
      <c r="F14" s="23"/>
      <c r="G14" s="13">
        <v>2.1800000000000002</v>
      </c>
      <c r="H14" s="24"/>
      <c r="I14" s="14"/>
    </row>
    <row r="15" spans="1:9" ht="12.75" x14ac:dyDescent="0.2">
      <c r="A15" s="15"/>
      <c r="B15" s="11"/>
      <c r="C15" s="22" t="s">
        <v>136</v>
      </c>
      <c r="D15" s="11" t="s">
        <v>141</v>
      </c>
      <c r="E15" s="23">
        <v>5306</v>
      </c>
      <c r="F15" s="23">
        <v>44753</v>
      </c>
      <c r="G15" s="13">
        <v>6.3</v>
      </c>
      <c r="H15" s="11"/>
      <c r="I15" s="14"/>
    </row>
    <row r="16" spans="1:9" ht="12.75" x14ac:dyDescent="0.2">
      <c r="A16" s="15"/>
      <c r="B16" s="11"/>
      <c r="C16" s="22" t="s">
        <v>136</v>
      </c>
      <c r="D16" s="11" t="s">
        <v>142</v>
      </c>
      <c r="E16" s="11"/>
      <c r="F16" s="11"/>
      <c r="G16" s="13">
        <v>2.25</v>
      </c>
      <c r="H16" s="8"/>
      <c r="I16" s="14"/>
    </row>
    <row r="17" spans="1:10" ht="12.75" x14ac:dyDescent="0.2">
      <c r="A17" s="15"/>
      <c r="B17" s="11"/>
      <c r="C17" s="16" t="s">
        <v>136</v>
      </c>
      <c r="D17" s="11" t="s">
        <v>143</v>
      </c>
      <c r="E17" s="23">
        <v>45441</v>
      </c>
      <c r="F17" s="23">
        <v>56948</v>
      </c>
      <c r="G17" s="13">
        <f>(F17-E17)/1000</f>
        <v>11.507</v>
      </c>
      <c r="H17" s="25"/>
      <c r="I17" s="14"/>
    </row>
    <row r="18" spans="1:10" ht="12.75" x14ac:dyDescent="0.2">
      <c r="A18" s="15"/>
      <c r="B18" s="11"/>
      <c r="C18" s="16" t="s">
        <v>136</v>
      </c>
      <c r="D18" s="11" t="s">
        <v>144</v>
      </c>
      <c r="E18" s="23"/>
      <c r="F18" s="23"/>
      <c r="G18" s="13">
        <v>3.36</v>
      </c>
      <c r="H18" s="24"/>
      <c r="I18" s="14"/>
    </row>
    <row r="19" spans="1:10" ht="12.75" x14ac:dyDescent="0.2">
      <c r="A19" s="15"/>
      <c r="B19" s="11"/>
      <c r="C19" s="16" t="s">
        <v>136</v>
      </c>
      <c r="D19" s="11" t="s">
        <v>145</v>
      </c>
      <c r="E19" s="23">
        <v>57978</v>
      </c>
      <c r="F19" s="23">
        <v>71234</v>
      </c>
      <c r="G19" s="13">
        <f>(F19-E19)/1000</f>
        <v>13.256</v>
      </c>
      <c r="H19" s="25"/>
      <c r="I19" s="14"/>
    </row>
    <row r="20" spans="1:10" ht="12.75" x14ac:dyDescent="0.2">
      <c r="A20" s="8"/>
      <c r="B20" s="8"/>
      <c r="C20" s="26"/>
      <c r="D20" s="26"/>
      <c r="E20" s="26"/>
      <c r="F20" s="26"/>
      <c r="G20" s="27">
        <f>SUM(G11:G19)</f>
        <v>43.952999999999996</v>
      </c>
      <c r="H20" s="8" t="s">
        <v>146</v>
      </c>
      <c r="I20" s="26"/>
    </row>
    <row r="21" spans="1:10" ht="12.75" x14ac:dyDescent="0.2">
      <c r="A21" s="8"/>
      <c r="B21" s="8"/>
      <c r="C21" s="8"/>
      <c r="D21" s="8"/>
      <c r="E21" s="8"/>
      <c r="F21" s="8"/>
      <c r="G21" s="20"/>
      <c r="H21" s="8"/>
      <c r="I21" s="8"/>
    </row>
    <row r="22" spans="1:10" ht="12.75" x14ac:dyDescent="0.2">
      <c r="A22" s="9" t="s">
        <v>3</v>
      </c>
      <c r="B22" s="9" t="s">
        <v>4</v>
      </c>
      <c r="C22" s="9" t="s">
        <v>0</v>
      </c>
      <c r="D22" s="9" t="s">
        <v>5</v>
      </c>
      <c r="E22" s="9" t="s">
        <v>6</v>
      </c>
      <c r="F22" s="9" t="s">
        <v>7</v>
      </c>
      <c r="G22" s="9" t="s">
        <v>8</v>
      </c>
      <c r="H22" s="9" t="s">
        <v>13</v>
      </c>
      <c r="I22" s="10" t="s">
        <v>1</v>
      </c>
    </row>
    <row r="23" spans="1:10" s="5" customFormat="1" ht="12.75" x14ac:dyDescent="0.2">
      <c r="A23" s="58" t="s">
        <v>177</v>
      </c>
      <c r="B23" s="59"/>
      <c r="C23" s="59"/>
      <c r="D23" s="59"/>
      <c r="E23" s="59"/>
      <c r="F23" s="59"/>
      <c r="G23" s="59"/>
      <c r="H23" s="59"/>
      <c r="I23" s="59"/>
      <c r="J23" s="4"/>
    </row>
    <row r="24" spans="1:10" ht="12.75" x14ac:dyDescent="0.2">
      <c r="A24" s="11"/>
      <c r="B24" s="11" t="s">
        <v>62</v>
      </c>
      <c r="C24" s="11"/>
      <c r="D24" s="12" t="s">
        <v>147</v>
      </c>
      <c r="E24" s="11"/>
      <c r="F24" s="11"/>
      <c r="G24" s="13"/>
      <c r="H24" s="25" t="s">
        <v>148</v>
      </c>
      <c r="I24" s="14" t="s">
        <v>59</v>
      </c>
    </row>
    <row r="25" spans="1:10" ht="12.75" x14ac:dyDescent="0.2">
      <c r="A25" s="11"/>
      <c r="B25" s="11"/>
      <c r="C25" s="16" t="s">
        <v>136</v>
      </c>
      <c r="D25" s="11" t="s">
        <v>149</v>
      </c>
      <c r="E25" s="23"/>
      <c r="F25" s="23"/>
      <c r="G25" s="13">
        <v>4.8899999999999997</v>
      </c>
      <c r="H25" s="11"/>
      <c r="I25" s="14"/>
    </row>
    <row r="26" spans="1:10" ht="12.75" x14ac:dyDescent="0.2">
      <c r="A26" s="11"/>
      <c r="B26" s="11"/>
      <c r="C26" s="16" t="s">
        <v>136</v>
      </c>
      <c r="D26" s="11" t="s">
        <v>150</v>
      </c>
      <c r="E26" s="23">
        <v>72112</v>
      </c>
      <c r="F26" s="23">
        <v>83123</v>
      </c>
      <c r="G26" s="13">
        <f>(F26-E26)/1000</f>
        <v>11.010999999999999</v>
      </c>
      <c r="H26" s="24"/>
      <c r="I26" s="14" t="s">
        <v>60</v>
      </c>
    </row>
    <row r="27" spans="1:10" ht="12.75" x14ac:dyDescent="0.2">
      <c r="A27" s="11"/>
      <c r="B27" s="11"/>
      <c r="C27" s="16" t="s">
        <v>136</v>
      </c>
      <c r="D27" s="11" t="s">
        <v>151</v>
      </c>
      <c r="E27" s="23"/>
      <c r="F27" s="23"/>
      <c r="G27" s="13">
        <v>2.46</v>
      </c>
      <c r="H27" s="11"/>
      <c r="I27" s="14"/>
    </row>
    <row r="28" spans="1:10" ht="12.75" x14ac:dyDescent="0.2">
      <c r="A28" s="11"/>
      <c r="B28" s="11"/>
      <c r="C28" s="16" t="s">
        <v>136</v>
      </c>
      <c r="D28" s="11" t="s">
        <v>152</v>
      </c>
      <c r="E28" s="23">
        <v>83755</v>
      </c>
      <c r="F28" s="23">
        <v>94583</v>
      </c>
      <c r="G28" s="13">
        <f>(F28-E28)/1000</f>
        <v>10.827999999999999</v>
      </c>
      <c r="H28" s="11"/>
      <c r="I28" s="14" t="s">
        <v>61</v>
      </c>
    </row>
    <row r="29" spans="1:10" ht="12.75" x14ac:dyDescent="0.2">
      <c r="A29" s="8"/>
      <c r="B29" s="8"/>
      <c r="C29" s="8"/>
      <c r="D29" s="8"/>
      <c r="E29" s="8"/>
      <c r="F29" s="8"/>
      <c r="G29" s="27">
        <f>SUM(G24:G28)</f>
        <v>29.189</v>
      </c>
      <c r="H29" s="8" t="s">
        <v>88</v>
      </c>
      <c r="I29" s="8"/>
    </row>
    <row r="30" spans="1:10" ht="12.75" x14ac:dyDescent="0.2">
      <c r="A30" s="8"/>
      <c r="B30" s="8"/>
      <c r="C30" s="8"/>
      <c r="D30" s="8"/>
      <c r="E30" s="8"/>
      <c r="F30" s="8"/>
      <c r="G30" s="20"/>
      <c r="H30" s="8"/>
      <c r="I30" s="8"/>
    </row>
    <row r="31" spans="1:10" ht="12.75" x14ac:dyDescent="0.2">
      <c r="A31" s="9" t="s">
        <v>3</v>
      </c>
      <c r="B31" s="9" t="s">
        <v>4</v>
      </c>
      <c r="C31" s="9" t="s">
        <v>0</v>
      </c>
      <c r="D31" s="9" t="s">
        <v>5</v>
      </c>
      <c r="E31" s="9" t="s">
        <v>6</v>
      </c>
      <c r="F31" s="9" t="s">
        <v>7</v>
      </c>
      <c r="G31" s="9" t="s">
        <v>8</v>
      </c>
      <c r="H31" s="9" t="s">
        <v>13</v>
      </c>
      <c r="I31" s="10" t="s">
        <v>1</v>
      </c>
    </row>
    <row r="32" spans="1:10" s="5" customFormat="1" ht="12.75" x14ac:dyDescent="0.2">
      <c r="A32" s="60" t="s">
        <v>178</v>
      </c>
      <c r="B32" s="61"/>
      <c r="C32" s="61"/>
      <c r="D32" s="61"/>
      <c r="E32" s="61"/>
      <c r="F32" s="61"/>
      <c r="G32" s="61"/>
      <c r="H32" s="61"/>
      <c r="I32" s="61"/>
    </row>
    <row r="33" spans="1:10" ht="12.75" x14ac:dyDescent="0.2">
      <c r="A33" s="11"/>
      <c r="B33" s="11" t="s">
        <v>62</v>
      </c>
      <c r="C33" s="11"/>
      <c r="D33" s="12" t="s">
        <v>54</v>
      </c>
      <c r="E33" s="11"/>
      <c r="F33" s="11"/>
      <c r="G33" s="13"/>
      <c r="H33" s="11" t="s">
        <v>99</v>
      </c>
      <c r="I33" s="14" t="s">
        <v>59</v>
      </c>
    </row>
    <row r="34" spans="1:10" ht="12.75" x14ac:dyDescent="0.2">
      <c r="A34" s="15"/>
      <c r="B34" s="15"/>
      <c r="C34" s="16" t="s">
        <v>57</v>
      </c>
      <c r="D34" s="11" t="s">
        <v>78</v>
      </c>
      <c r="E34" s="28"/>
      <c r="F34" s="28"/>
      <c r="G34" s="13">
        <v>2.64</v>
      </c>
      <c r="H34" s="11" t="s">
        <v>100</v>
      </c>
      <c r="I34" s="14"/>
    </row>
    <row r="35" spans="1:10" ht="12.75" x14ac:dyDescent="0.2">
      <c r="A35" s="15"/>
      <c r="B35" s="15"/>
      <c r="C35" s="16" t="s">
        <v>57</v>
      </c>
      <c r="D35" s="11" t="s">
        <v>58</v>
      </c>
      <c r="E35" s="28">
        <v>600</v>
      </c>
      <c r="F35" s="28">
        <v>16770</v>
      </c>
      <c r="G35" s="13">
        <v>16.170000000000002</v>
      </c>
      <c r="H35" s="11"/>
      <c r="I35" s="14"/>
    </row>
    <row r="36" spans="1:10" ht="12.75" x14ac:dyDescent="0.2">
      <c r="A36" s="15"/>
      <c r="B36" s="15"/>
      <c r="C36" s="16" t="s">
        <v>57</v>
      </c>
      <c r="D36" s="15" t="s">
        <v>102</v>
      </c>
      <c r="E36" s="15"/>
      <c r="F36" s="15"/>
      <c r="G36" s="29">
        <v>16.86</v>
      </c>
      <c r="H36" s="24" t="s">
        <v>179</v>
      </c>
      <c r="I36" s="14"/>
    </row>
    <row r="37" spans="1:10" ht="12.75" x14ac:dyDescent="0.2">
      <c r="A37" s="8"/>
      <c r="B37" s="8"/>
      <c r="C37" s="8"/>
      <c r="D37" s="8"/>
      <c r="E37" s="8"/>
      <c r="F37" s="8"/>
      <c r="G37" s="27">
        <f>SUM(G33:G36)</f>
        <v>35.67</v>
      </c>
      <c r="H37" s="8" t="s">
        <v>88</v>
      </c>
      <c r="I37" s="8"/>
    </row>
    <row r="38" spans="1:10" ht="12.75" x14ac:dyDescent="0.2">
      <c r="A38" s="8"/>
      <c r="B38" s="8"/>
      <c r="C38" s="8"/>
      <c r="D38" s="8"/>
      <c r="E38" s="8"/>
      <c r="F38" s="8"/>
      <c r="G38" s="20"/>
      <c r="H38" s="8"/>
      <c r="I38" s="8"/>
    </row>
    <row r="39" spans="1:10" s="5" customFormat="1" ht="12.75" x14ac:dyDescent="0.2">
      <c r="A39" s="30" t="s">
        <v>3</v>
      </c>
      <c r="B39" s="30" t="s">
        <v>4</v>
      </c>
      <c r="C39" s="30" t="s">
        <v>0</v>
      </c>
      <c r="D39" s="30" t="s">
        <v>5</v>
      </c>
      <c r="E39" s="30" t="s">
        <v>6</v>
      </c>
      <c r="F39" s="30" t="s">
        <v>7</v>
      </c>
      <c r="G39" s="30" t="s">
        <v>8</v>
      </c>
      <c r="H39" s="30" t="s">
        <v>13</v>
      </c>
      <c r="I39" s="31" t="s">
        <v>1</v>
      </c>
      <c r="J39" s="4"/>
    </row>
    <row r="40" spans="1:10" s="5" customFormat="1" ht="12.75" x14ac:dyDescent="0.2">
      <c r="A40" s="58" t="s">
        <v>180</v>
      </c>
      <c r="B40" s="59"/>
      <c r="C40" s="59"/>
      <c r="D40" s="59"/>
      <c r="E40" s="59"/>
      <c r="F40" s="59"/>
      <c r="G40" s="59"/>
      <c r="H40" s="59"/>
      <c r="I40" s="59"/>
      <c r="J40" s="4"/>
    </row>
    <row r="41" spans="1:10" s="5" customFormat="1" ht="12.75" x14ac:dyDescent="0.2">
      <c r="A41" s="15"/>
      <c r="B41" s="11" t="s">
        <v>62</v>
      </c>
      <c r="C41" s="32"/>
      <c r="D41" s="33" t="s">
        <v>104</v>
      </c>
      <c r="E41" s="18"/>
      <c r="F41" s="18"/>
      <c r="G41" s="29"/>
      <c r="H41" s="17" t="s">
        <v>105</v>
      </c>
      <c r="I41" s="14" t="s">
        <v>59</v>
      </c>
    </row>
    <row r="42" spans="1:10" s="5" customFormat="1" ht="12.75" x14ac:dyDescent="0.2">
      <c r="A42" s="15"/>
      <c r="B42" s="15"/>
      <c r="C42" s="16" t="s">
        <v>56</v>
      </c>
      <c r="D42" s="34" t="s">
        <v>106</v>
      </c>
      <c r="E42" s="35">
        <v>96532</v>
      </c>
      <c r="F42" s="35">
        <v>104561</v>
      </c>
      <c r="G42" s="29">
        <f>(F42-E42)/1000</f>
        <v>8.0289999999999999</v>
      </c>
      <c r="H42" s="17"/>
      <c r="I42" s="14"/>
    </row>
    <row r="43" spans="1:10" s="5" customFormat="1" ht="12.75" x14ac:dyDescent="0.2">
      <c r="A43" s="15"/>
      <c r="B43" s="15"/>
      <c r="C43" s="16" t="s">
        <v>56</v>
      </c>
      <c r="D43" s="34" t="s">
        <v>107</v>
      </c>
      <c r="E43" s="35"/>
      <c r="F43" s="18"/>
      <c r="G43" s="29">
        <v>2.3460000000000001</v>
      </c>
      <c r="H43" s="19"/>
      <c r="I43" s="14" t="s">
        <v>60</v>
      </c>
    </row>
    <row r="44" spans="1:10" s="5" customFormat="1" ht="12.75" x14ac:dyDescent="0.2">
      <c r="A44" s="15"/>
      <c r="B44" s="15"/>
      <c r="C44" s="16" t="s">
        <v>56</v>
      </c>
      <c r="D44" s="36" t="s">
        <v>108</v>
      </c>
      <c r="E44" s="35">
        <v>105401</v>
      </c>
      <c r="F44" s="35">
        <v>114333</v>
      </c>
      <c r="G44" s="29">
        <f>(F44-E44)/1000</f>
        <v>8.9320000000000004</v>
      </c>
      <c r="H44" s="24"/>
      <c r="I44" s="14"/>
    </row>
    <row r="45" spans="1:10" s="5" customFormat="1" ht="12.75" x14ac:dyDescent="0.2">
      <c r="A45" s="15"/>
      <c r="B45" s="15"/>
      <c r="C45" s="16" t="s">
        <v>56</v>
      </c>
      <c r="D45" s="36" t="s">
        <v>109</v>
      </c>
      <c r="E45" s="35"/>
      <c r="F45" s="35"/>
      <c r="G45" s="29">
        <v>2.9089999999999998</v>
      </c>
      <c r="H45" s="17"/>
      <c r="I45" s="14" t="s">
        <v>61</v>
      </c>
    </row>
    <row r="46" spans="1:10" s="5" customFormat="1" ht="12.75" x14ac:dyDescent="0.2">
      <c r="A46" s="15"/>
      <c r="B46" s="15"/>
      <c r="C46" s="16" t="s">
        <v>56</v>
      </c>
      <c r="D46" s="34" t="s">
        <v>110</v>
      </c>
      <c r="E46" s="35">
        <v>115222</v>
      </c>
      <c r="F46" s="35">
        <v>118195</v>
      </c>
      <c r="G46" s="29">
        <f>(F46-E46)/1000</f>
        <v>2.9729999999999999</v>
      </c>
      <c r="H46" s="19"/>
      <c r="I46" s="37"/>
    </row>
    <row r="47" spans="1:10" s="5" customFormat="1" ht="12.75" x14ac:dyDescent="0.2">
      <c r="A47" s="15"/>
      <c r="B47" s="15"/>
      <c r="C47" s="16" t="s">
        <v>56</v>
      </c>
      <c r="D47" s="19" t="s">
        <v>111</v>
      </c>
      <c r="E47" s="35"/>
      <c r="F47" s="18"/>
      <c r="G47" s="29">
        <v>2.37</v>
      </c>
      <c r="H47" s="19" t="s">
        <v>112</v>
      </c>
      <c r="I47" s="38"/>
    </row>
    <row r="48" spans="1:10" s="5" customFormat="1" ht="12.75" x14ac:dyDescent="0.2">
      <c r="A48" s="15"/>
      <c r="B48" s="15"/>
      <c r="C48" s="16" t="s">
        <v>56</v>
      </c>
      <c r="D48" s="34" t="s">
        <v>113</v>
      </c>
      <c r="E48" s="35">
        <v>119011</v>
      </c>
      <c r="F48" s="35">
        <v>128803</v>
      </c>
      <c r="G48" s="29">
        <f>(F48-E48)/1000</f>
        <v>9.7919999999999998</v>
      </c>
      <c r="H48" s="19"/>
      <c r="I48" s="37"/>
    </row>
    <row r="49" spans="1:10" s="5" customFormat="1" ht="12.75" x14ac:dyDescent="0.2">
      <c r="A49" s="15"/>
      <c r="B49" s="15"/>
      <c r="C49" s="16" t="s">
        <v>56</v>
      </c>
      <c r="D49" s="34" t="s">
        <v>114</v>
      </c>
      <c r="E49" s="35"/>
      <c r="F49" s="35"/>
      <c r="G49" s="29">
        <v>3.08</v>
      </c>
      <c r="H49" s="17"/>
      <c r="I49" s="38"/>
    </row>
    <row r="50" spans="1:10" s="5" customFormat="1" ht="12.75" x14ac:dyDescent="0.2">
      <c r="A50" s="15"/>
      <c r="B50" s="15"/>
      <c r="C50" s="16" t="s">
        <v>56</v>
      </c>
      <c r="D50" s="34" t="s">
        <v>115</v>
      </c>
      <c r="E50" s="35">
        <v>129659</v>
      </c>
      <c r="F50" s="35">
        <v>137104</v>
      </c>
      <c r="G50" s="29">
        <f>(F50-E50)/1000</f>
        <v>7.4450000000000003</v>
      </c>
      <c r="H50" s="19"/>
      <c r="I50" s="37"/>
    </row>
    <row r="51" spans="1:10" s="5" customFormat="1" ht="12.75" x14ac:dyDescent="0.2">
      <c r="A51" s="15"/>
      <c r="B51" s="15"/>
      <c r="C51" s="16" t="s">
        <v>56</v>
      </c>
      <c r="D51" s="34" t="s">
        <v>116</v>
      </c>
      <c r="E51" s="35"/>
      <c r="F51" s="35"/>
      <c r="G51" s="29">
        <v>3.42</v>
      </c>
      <c r="H51" s="17"/>
      <c r="I51" s="37"/>
    </row>
    <row r="52" spans="1:10" s="5" customFormat="1" ht="12.75" x14ac:dyDescent="0.2">
      <c r="A52" s="15"/>
      <c r="B52" s="15"/>
      <c r="C52" s="16" t="s">
        <v>56</v>
      </c>
      <c r="D52" s="34" t="s">
        <v>117</v>
      </c>
      <c r="E52" s="35">
        <v>137138</v>
      </c>
      <c r="F52" s="35">
        <v>144300</v>
      </c>
      <c r="G52" s="29">
        <f>(F52-E52)/1000</f>
        <v>7.1619999999999999</v>
      </c>
      <c r="H52" s="19"/>
      <c r="I52" s="38"/>
    </row>
    <row r="53" spans="1:10" ht="12.75" x14ac:dyDescent="0.2">
      <c r="A53" s="8"/>
      <c r="B53" s="8"/>
      <c r="C53" s="8"/>
      <c r="D53" s="8"/>
      <c r="E53" s="8"/>
      <c r="F53" s="8"/>
      <c r="G53" s="27">
        <f>SUM(G41:G52)</f>
        <v>58.457999999999998</v>
      </c>
      <c r="H53" s="8" t="s">
        <v>88</v>
      </c>
      <c r="I53" s="8"/>
    </row>
    <row r="54" spans="1:10" ht="12.75" x14ac:dyDescent="0.2">
      <c r="A54" s="8"/>
      <c r="B54" s="8"/>
      <c r="C54" s="8"/>
      <c r="D54" s="8"/>
      <c r="E54" s="8"/>
      <c r="F54" s="8"/>
      <c r="G54" s="20"/>
      <c r="H54" s="8"/>
      <c r="I54" s="8"/>
    </row>
    <row r="55" spans="1:10" s="5" customFormat="1" ht="12.75" x14ac:dyDescent="0.2">
      <c r="A55" s="30" t="s">
        <v>3</v>
      </c>
      <c r="B55" s="30" t="s">
        <v>4</v>
      </c>
      <c r="C55" s="30" t="s">
        <v>0</v>
      </c>
      <c r="D55" s="30" t="s">
        <v>5</v>
      </c>
      <c r="E55" s="30" t="s">
        <v>6</v>
      </c>
      <c r="F55" s="30" t="s">
        <v>7</v>
      </c>
      <c r="G55" s="30" t="s">
        <v>8</v>
      </c>
      <c r="H55" s="30" t="s">
        <v>13</v>
      </c>
      <c r="I55" s="31" t="s">
        <v>1</v>
      </c>
      <c r="J55" s="4"/>
    </row>
    <row r="56" spans="1:10" s="5" customFormat="1" ht="12.75" x14ac:dyDescent="0.2">
      <c r="A56" s="58" t="s">
        <v>181</v>
      </c>
      <c r="B56" s="59"/>
      <c r="C56" s="59"/>
      <c r="D56" s="59"/>
      <c r="E56" s="59"/>
      <c r="F56" s="59"/>
      <c r="G56" s="59"/>
      <c r="H56" s="59"/>
      <c r="I56" s="59"/>
      <c r="J56" s="4"/>
    </row>
    <row r="57" spans="1:10" s="5" customFormat="1" ht="12.75" x14ac:dyDescent="0.2">
      <c r="A57" s="15"/>
      <c r="B57" s="11" t="s">
        <v>62</v>
      </c>
      <c r="C57" s="32" t="s">
        <v>118</v>
      </c>
      <c r="D57" s="33" t="s">
        <v>104</v>
      </c>
      <c r="E57" s="15"/>
      <c r="F57" s="15"/>
      <c r="G57" s="15"/>
      <c r="H57" s="17" t="s">
        <v>105</v>
      </c>
      <c r="I57" s="14" t="s">
        <v>59</v>
      </c>
    </row>
    <row r="58" spans="1:10" ht="12.75" x14ac:dyDescent="0.2">
      <c r="A58" s="15"/>
      <c r="B58" s="15"/>
      <c r="C58" s="16" t="s">
        <v>118</v>
      </c>
      <c r="D58" s="15" t="s">
        <v>119</v>
      </c>
      <c r="E58" s="35">
        <v>117464</v>
      </c>
      <c r="F58" s="35">
        <v>123772</v>
      </c>
      <c r="G58" s="15">
        <f>(F58-E58)/1000</f>
        <v>6.3079999999999998</v>
      </c>
      <c r="H58" s="15"/>
      <c r="I58" s="14"/>
    </row>
    <row r="59" spans="1:10" ht="12.75" x14ac:dyDescent="0.2">
      <c r="A59" s="15"/>
      <c r="B59" s="15"/>
      <c r="C59" s="16" t="s">
        <v>118</v>
      </c>
      <c r="D59" s="15" t="s">
        <v>120</v>
      </c>
      <c r="E59" s="35"/>
      <c r="F59" s="35"/>
      <c r="G59" s="15">
        <v>4.0999999999999996</v>
      </c>
      <c r="H59" s="24"/>
      <c r="I59" s="14" t="s">
        <v>60</v>
      </c>
    </row>
    <row r="60" spans="1:10" ht="12.75" x14ac:dyDescent="0.2">
      <c r="A60" s="15"/>
      <c r="B60" s="15"/>
      <c r="C60" s="16" t="s">
        <v>118</v>
      </c>
      <c r="D60" s="15" t="s">
        <v>121</v>
      </c>
      <c r="E60" s="35">
        <v>124587</v>
      </c>
      <c r="F60" s="35">
        <v>132403</v>
      </c>
      <c r="G60" s="15">
        <f t="shared" ref="G60:G62" si="0">(F60-E60)/1000</f>
        <v>7.8159999999999998</v>
      </c>
      <c r="H60" s="15"/>
      <c r="I60" s="14"/>
    </row>
    <row r="61" spans="1:10" ht="12.75" x14ac:dyDescent="0.2">
      <c r="A61" s="15"/>
      <c r="B61" s="15"/>
      <c r="C61" s="16" t="s">
        <v>118</v>
      </c>
      <c r="D61" s="15" t="s">
        <v>122</v>
      </c>
      <c r="E61" s="35"/>
      <c r="F61" s="35"/>
      <c r="G61" s="15">
        <v>1.48</v>
      </c>
      <c r="H61" s="15"/>
      <c r="I61" s="14" t="s">
        <v>61</v>
      </c>
    </row>
    <row r="62" spans="1:10" ht="12.75" x14ac:dyDescent="0.2">
      <c r="A62" s="15"/>
      <c r="B62" s="15"/>
      <c r="C62" s="16" t="s">
        <v>118</v>
      </c>
      <c r="D62" s="15" t="s">
        <v>123</v>
      </c>
      <c r="E62" s="35">
        <v>133144</v>
      </c>
      <c r="F62" s="35">
        <v>141092</v>
      </c>
      <c r="G62" s="15">
        <f t="shared" si="0"/>
        <v>7.9480000000000004</v>
      </c>
      <c r="H62" s="15"/>
      <c r="I62" s="37"/>
    </row>
    <row r="63" spans="1:10" ht="12.75" x14ac:dyDescent="0.2">
      <c r="A63" s="15"/>
      <c r="B63" s="15"/>
      <c r="C63" s="16" t="s">
        <v>118</v>
      </c>
      <c r="D63" s="15" t="s">
        <v>124</v>
      </c>
      <c r="E63" s="35"/>
      <c r="F63" s="35"/>
      <c r="G63" s="15">
        <v>6.92</v>
      </c>
      <c r="H63" s="15"/>
      <c r="I63" s="37"/>
    </row>
    <row r="64" spans="1:10" ht="12.75" x14ac:dyDescent="0.2">
      <c r="A64" s="15"/>
      <c r="B64" s="15"/>
      <c r="C64" s="16" t="s">
        <v>118</v>
      </c>
      <c r="D64" s="15" t="s">
        <v>125</v>
      </c>
      <c r="E64" s="35">
        <v>142164</v>
      </c>
      <c r="F64" s="35">
        <v>150243</v>
      </c>
      <c r="G64" s="15">
        <f>(F64-E64)/1000</f>
        <v>8.0790000000000006</v>
      </c>
      <c r="H64" s="15"/>
      <c r="I64" s="14"/>
    </row>
    <row r="65" spans="1:10" ht="12.75" x14ac:dyDescent="0.2">
      <c r="A65" s="8"/>
      <c r="B65" s="8"/>
      <c r="C65" s="8"/>
      <c r="D65" s="8"/>
      <c r="E65" s="8"/>
      <c r="F65" s="8"/>
      <c r="G65" s="8">
        <f>SUM(G58:G64)</f>
        <v>42.651000000000003</v>
      </c>
      <c r="H65" s="8" t="s">
        <v>126</v>
      </c>
      <c r="I65" s="8"/>
    </row>
    <row r="66" spans="1:10" ht="12.75" x14ac:dyDescent="0.2">
      <c r="A66" s="8"/>
      <c r="B66" s="8"/>
      <c r="C66" s="8"/>
      <c r="D66" s="8"/>
      <c r="E66" s="8"/>
      <c r="F66" s="8"/>
      <c r="G66" s="27"/>
      <c r="H66" s="8"/>
      <c r="I66" s="8"/>
    </row>
    <row r="67" spans="1:10" s="5" customFormat="1" ht="12.75" x14ac:dyDescent="0.2">
      <c r="A67" s="30" t="s">
        <v>3</v>
      </c>
      <c r="B67" s="30" t="s">
        <v>4</v>
      </c>
      <c r="C67" s="30" t="s">
        <v>0</v>
      </c>
      <c r="D67" s="30" t="s">
        <v>5</v>
      </c>
      <c r="E67" s="30" t="s">
        <v>6</v>
      </c>
      <c r="F67" s="30" t="s">
        <v>7</v>
      </c>
      <c r="G67" s="30" t="s">
        <v>8</v>
      </c>
      <c r="H67" s="30" t="s">
        <v>13</v>
      </c>
      <c r="I67" s="31" t="s">
        <v>1</v>
      </c>
      <c r="J67" s="4"/>
    </row>
    <row r="68" spans="1:10" ht="12.75" x14ac:dyDescent="0.2">
      <c r="A68" s="58" t="s">
        <v>182</v>
      </c>
      <c r="B68" s="59"/>
      <c r="C68" s="59"/>
      <c r="D68" s="59"/>
      <c r="E68" s="59"/>
      <c r="F68" s="59"/>
      <c r="G68" s="59"/>
      <c r="H68" s="59"/>
      <c r="I68" s="59"/>
    </row>
    <row r="69" spans="1:10" s="5" customFormat="1" ht="12.75" x14ac:dyDescent="0.2">
      <c r="A69" s="15"/>
      <c r="B69" s="11" t="s">
        <v>62</v>
      </c>
      <c r="C69" s="32" t="s">
        <v>118</v>
      </c>
      <c r="D69" s="33" t="s">
        <v>127</v>
      </c>
      <c r="E69" s="15"/>
      <c r="F69" s="15"/>
      <c r="G69" s="15"/>
      <c r="H69" s="15" t="s">
        <v>128</v>
      </c>
      <c r="I69" s="14" t="s">
        <v>59</v>
      </c>
    </row>
    <row r="70" spans="1:10" ht="12.75" x14ac:dyDescent="0.2">
      <c r="A70" s="15"/>
      <c r="B70" s="15"/>
      <c r="C70" s="16" t="s">
        <v>118</v>
      </c>
      <c r="D70" s="15" t="s">
        <v>129</v>
      </c>
      <c r="E70" s="15"/>
      <c r="F70" s="15"/>
      <c r="G70" s="15">
        <v>3.17</v>
      </c>
      <c r="H70" s="15"/>
      <c r="I70" s="14" t="s">
        <v>60</v>
      </c>
    </row>
    <row r="71" spans="1:10" ht="12.75" x14ac:dyDescent="0.2">
      <c r="A71" s="15"/>
      <c r="B71" s="15"/>
      <c r="C71" s="16" t="s">
        <v>118</v>
      </c>
      <c r="D71" s="15" t="s">
        <v>130</v>
      </c>
      <c r="E71" s="35">
        <v>151182</v>
      </c>
      <c r="F71" s="35">
        <v>159245</v>
      </c>
      <c r="G71" s="15">
        <f t="shared" ref="G71:G75" si="1">(F71-E71)/1000</f>
        <v>8.0630000000000006</v>
      </c>
      <c r="H71" s="24"/>
      <c r="I71" s="14"/>
    </row>
    <row r="72" spans="1:10" ht="12.75" x14ac:dyDescent="0.2">
      <c r="A72" s="15"/>
      <c r="B72" s="15"/>
      <c r="C72" s="16" t="s">
        <v>118</v>
      </c>
      <c r="D72" s="15" t="s">
        <v>131</v>
      </c>
      <c r="E72" s="35"/>
      <c r="F72" s="35"/>
      <c r="G72" s="15">
        <v>1.89</v>
      </c>
      <c r="H72" s="15"/>
      <c r="I72" s="14" t="s">
        <v>61</v>
      </c>
    </row>
    <row r="73" spans="1:10" ht="12.75" x14ac:dyDescent="0.2">
      <c r="A73" s="15"/>
      <c r="B73" s="15"/>
      <c r="C73" s="16" t="s">
        <v>118</v>
      </c>
      <c r="D73" s="15" t="s">
        <v>132</v>
      </c>
      <c r="E73" s="35">
        <v>160189</v>
      </c>
      <c r="F73" s="35">
        <v>168360</v>
      </c>
      <c r="G73" s="15">
        <f t="shared" si="1"/>
        <v>8.1709999999999994</v>
      </c>
      <c r="H73" s="15"/>
      <c r="I73" s="37"/>
    </row>
    <row r="74" spans="1:10" ht="12.75" x14ac:dyDescent="0.2">
      <c r="A74" s="15"/>
      <c r="B74" s="15"/>
      <c r="C74" s="16" t="s">
        <v>118</v>
      </c>
      <c r="D74" s="15" t="s">
        <v>133</v>
      </c>
      <c r="E74" s="35"/>
      <c r="F74" s="35"/>
      <c r="G74" s="15">
        <v>8.39</v>
      </c>
      <c r="H74" s="15"/>
      <c r="I74" s="37"/>
    </row>
    <row r="75" spans="1:10" ht="12.75" x14ac:dyDescent="0.2">
      <c r="A75" s="15"/>
      <c r="B75" s="15"/>
      <c r="C75" s="16" t="s">
        <v>118</v>
      </c>
      <c r="D75" s="15" t="s">
        <v>134</v>
      </c>
      <c r="E75" s="35">
        <v>169614</v>
      </c>
      <c r="F75" s="35">
        <v>170508</v>
      </c>
      <c r="G75" s="15">
        <f t="shared" si="1"/>
        <v>0.89400000000000002</v>
      </c>
      <c r="H75" s="15"/>
      <c r="I75" s="37"/>
    </row>
    <row r="76" spans="1:10" ht="12.75" x14ac:dyDescent="0.2">
      <c r="A76" s="8"/>
      <c r="B76" s="8"/>
      <c r="C76" s="8"/>
      <c r="D76" s="8"/>
      <c r="E76" s="8"/>
      <c r="F76" s="8"/>
      <c r="G76" s="27">
        <f>SUM(G69:G75)</f>
        <v>30.577999999999999</v>
      </c>
      <c r="H76" s="8" t="s">
        <v>88</v>
      </c>
      <c r="I76" s="8"/>
    </row>
    <row r="77" spans="1:10" ht="12.75" x14ac:dyDescent="0.2">
      <c r="A77" s="8"/>
      <c r="B77" s="8"/>
      <c r="C77" s="8"/>
      <c r="D77" s="8"/>
      <c r="E77" s="8"/>
      <c r="F77" s="8"/>
      <c r="G77" s="27"/>
      <c r="H77" s="39"/>
      <c r="I77" s="8"/>
    </row>
    <row r="78" spans="1:10" s="5" customFormat="1" ht="12.75" x14ac:dyDescent="0.2">
      <c r="A78" s="30" t="s">
        <v>3</v>
      </c>
      <c r="B78" s="30" t="s">
        <v>4</v>
      </c>
      <c r="C78" s="30" t="s">
        <v>0</v>
      </c>
      <c r="D78" s="30" t="s">
        <v>5</v>
      </c>
      <c r="E78" s="30" t="s">
        <v>6</v>
      </c>
      <c r="F78" s="30" t="s">
        <v>7</v>
      </c>
      <c r="G78" s="30" t="s">
        <v>8</v>
      </c>
      <c r="H78" s="30" t="s">
        <v>13</v>
      </c>
      <c r="I78" s="31" t="s">
        <v>1</v>
      </c>
      <c r="J78" s="4"/>
    </row>
    <row r="79" spans="1:10" ht="12.75" x14ac:dyDescent="0.2">
      <c r="A79" s="58" t="s">
        <v>183</v>
      </c>
      <c r="B79" s="59"/>
      <c r="C79" s="59"/>
      <c r="D79" s="59"/>
      <c r="E79" s="59"/>
      <c r="F79" s="59"/>
      <c r="G79" s="59"/>
      <c r="H79" s="59"/>
      <c r="I79" s="59"/>
    </row>
    <row r="80" spans="1:10" ht="12.75" x14ac:dyDescent="0.2">
      <c r="A80" s="15"/>
      <c r="B80" s="11" t="s">
        <v>62</v>
      </c>
      <c r="C80" s="15"/>
      <c r="D80" s="33" t="s">
        <v>54</v>
      </c>
      <c r="E80" s="15"/>
      <c r="F80" s="15"/>
      <c r="G80" s="29"/>
      <c r="H80" s="15" t="s">
        <v>89</v>
      </c>
      <c r="I80" s="14" t="s">
        <v>59</v>
      </c>
    </row>
    <row r="81" spans="1:10" ht="12.75" x14ac:dyDescent="0.2">
      <c r="A81" s="15"/>
      <c r="B81" s="15"/>
      <c r="C81" s="40" t="s">
        <v>86</v>
      </c>
      <c r="D81" s="34" t="s">
        <v>51</v>
      </c>
      <c r="E81" s="35">
        <v>100029</v>
      </c>
      <c r="F81" s="35">
        <v>115080</v>
      </c>
      <c r="G81" s="29">
        <f>(F81-E81)/1000</f>
        <v>15.051</v>
      </c>
      <c r="H81" s="19"/>
      <c r="I81" s="14"/>
    </row>
    <row r="82" spans="1:10" s="5" customFormat="1" ht="12.75" x14ac:dyDescent="0.2">
      <c r="A82" s="15"/>
      <c r="B82" s="15"/>
      <c r="C82" s="16" t="s">
        <v>76</v>
      </c>
      <c r="D82" s="19" t="s">
        <v>50</v>
      </c>
      <c r="E82" s="35"/>
      <c r="F82" s="35"/>
      <c r="G82" s="29">
        <v>5.91</v>
      </c>
      <c r="H82" s="15"/>
      <c r="I82" s="38"/>
    </row>
    <row r="83" spans="1:10" ht="12.75" x14ac:dyDescent="0.2">
      <c r="A83" s="15"/>
      <c r="B83" s="15"/>
      <c r="C83" s="16" t="s">
        <v>77</v>
      </c>
      <c r="D83" s="34" t="s">
        <v>91</v>
      </c>
      <c r="E83" s="35"/>
      <c r="F83" s="35"/>
      <c r="G83" s="29">
        <v>6.48</v>
      </c>
      <c r="H83" s="24"/>
      <c r="I83" s="14"/>
    </row>
    <row r="84" spans="1:10" s="5" customFormat="1" ht="12.75" x14ac:dyDescent="0.2">
      <c r="A84" s="15"/>
      <c r="B84" s="15"/>
      <c r="C84" s="41" t="s">
        <v>97</v>
      </c>
      <c r="D84" s="34" t="s">
        <v>51</v>
      </c>
      <c r="E84" s="35">
        <v>100029</v>
      </c>
      <c r="F84" s="35">
        <v>115080</v>
      </c>
      <c r="G84" s="29">
        <f>(F84-E84)/1000</f>
        <v>15.051</v>
      </c>
      <c r="H84" s="19"/>
      <c r="I84" s="37" t="s">
        <v>60</v>
      </c>
    </row>
    <row r="85" spans="1:10" ht="12.75" x14ac:dyDescent="0.2">
      <c r="A85" s="8"/>
      <c r="B85" s="8"/>
      <c r="C85" s="8"/>
      <c r="D85" s="8"/>
      <c r="E85" s="8"/>
      <c r="F85" s="8"/>
      <c r="G85" s="27">
        <f>SUM(G81:G84)</f>
        <v>42.491999999999997</v>
      </c>
      <c r="H85" s="8" t="s">
        <v>88</v>
      </c>
      <c r="I85" s="8"/>
    </row>
    <row r="86" spans="1:10" ht="12.75" x14ac:dyDescent="0.2">
      <c r="A86" s="8"/>
      <c r="B86" s="8"/>
      <c r="C86" s="8"/>
      <c r="D86" s="8"/>
      <c r="E86" s="8"/>
      <c r="F86" s="8"/>
      <c r="G86" s="27"/>
      <c r="H86" s="8"/>
      <c r="I86" s="8"/>
    </row>
    <row r="87" spans="1:10" ht="12.75" x14ac:dyDescent="0.2">
      <c r="A87" s="8"/>
      <c r="B87" s="8"/>
      <c r="C87" s="8"/>
      <c r="D87" s="8"/>
      <c r="E87" s="8"/>
      <c r="F87" s="8"/>
      <c r="G87" s="27"/>
      <c r="H87" s="8"/>
      <c r="I87" s="8"/>
    </row>
    <row r="88" spans="1:10" s="5" customFormat="1" ht="12.75" x14ac:dyDescent="0.2">
      <c r="A88" s="30" t="s">
        <v>3</v>
      </c>
      <c r="B88" s="30" t="s">
        <v>4</v>
      </c>
      <c r="C88" s="30" t="s">
        <v>0</v>
      </c>
      <c r="D88" s="30" t="s">
        <v>5</v>
      </c>
      <c r="E88" s="30" t="s">
        <v>6</v>
      </c>
      <c r="F88" s="30" t="s">
        <v>7</v>
      </c>
      <c r="G88" s="30" t="s">
        <v>8</v>
      </c>
      <c r="H88" s="30" t="s">
        <v>13</v>
      </c>
      <c r="I88" s="31" t="s">
        <v>1</v>
      </c>
      <c r="J88" s="4"/>
    </row>
    <row r="89" spans="1:10" ht="12.75" x14ac:dyDescent="0.2">
      <c r="A89" s="58" t="s">
        <v>184</v>
      </c>
      <c r="B89" s="59"/>
      <c r="C89" s="59"/>
      <c r="D89" s="59"/>
      <c r="E89" s="59"/>
      <c r="F89" s="59"/>
      <c r="G89" s="59"/>
      <c r="H89" s="59"/>
      <c r="I89" s="59"/>
    </row>
    <row r="90" spans="1:10" ht="12.75" x14ac:dyDescent="0.2">
      <c r="A90" s="15"/>
      <c r="B90" s="11" t="s">
        <v>62</v>
      </c>
      <c r="C90" s="15"/>
      <c r="D90" s="33" t="s">
        <v>54</v>
      </c>
      <c r="E90" s="15"/>
      <c r="F90" s="15"/>
      <c r="G90" s="29"/>
      <c r="H90" s="15" t="s">
        <v>89</v>
      </c>
      <c r="I90" s="14" t="s">
        <v>59</v>
      </c>
    </row>
    <row r="91" spans="1:10" ht="12.75" x14ac:dyDescent="0.2">
      <c r="A91" s="15"/>
      <c r="B91" s="15"/>
      <c r="C91" s="16" t="s">
        <v>56</v>
      </c>
      <c r="D91" s="15" t="s">
        <v>55</v>
      </c>
      <c r="E91" s="15"/>
      <c r="F91" s="15"/>
      <c r="G91" s="29">
        <v>10.58</v>
      </c>
      <c r="H91" s="15"/>
      <c r="I91" s="14" t="s">
        <v>61</v>
      </c>
    </row>
    <row r="92" spans="1:10" ht="12.75" x14ac:dyDescent="0.2">
      <c r="A92" s="15"/>
      <c r="B92" s="15"/>
      <c r="C92" s="16" t="s">
        <v>57</v>
      </c>
      <c r="D92" s="15" t="s">
        <v>102</v>
      </c>
      <c r="E92" s="15"/>
      <c r="F92" s="15"/>
      <c r="G92" s="29">
        <v>16.86</v>
      </c>
      <c r="H92" s="24"/>
      <c r="I92" s="14"/>
    </row>
    <row r="93" spans="1:10" ht="12.75" x14ac:dyDescent="0.2">
      <c r="A93" s="8"/>
      <c r="B93" s="8"/>
      <c r="C93" s="8"/>
      <c r="D93" s="8"/>
      <c r="E93" s="8"/>
      <c r="F93" s="8"/>
      <c r="G93" s="27">
        <f>SUM(G91:G92)</f>
        <v>27.439999999999998</v>
      </c>
      <c r="H93" s="8" t="s">
        <v>98</v>
      </c>
      <c r="I93" s="8"/>
    </row>
    <row r="94" spans="1:10" ht="12.75" x14ac:dyDescent="0.2">
      <c r="A94" s="8"/>
      <c r="B94" s="8"/>
      <c r="C94" s="8"/>
      <c r="D94" s="8"/>
      <c r="E94" s="8"/>
      <c r="F94" s="8"/>
      <c r="G94" s="27"/>
      <c r="H94" s="8"/>
      <c r="I94" s="8"/>
    </row>
    <row r="95" spans="1:10" ht="12.75" x14ac:dyDescent="0.2">
      <c r="A95" s="8"/>
      <c r="B95" s="8"/>
      <c r="C95" s="8"/>
      <c r="D95" s="8"/>
      <c r="E95" s="8"/>
      <c r="F95" s="8"/>
      <c r="G95" s="27"/>
      <c r="H95" s="8"/>
      <c r="I95" s="8"/>
    </row>
    <row r="96" spans="1:10" s="5" customFormat="1" ht="12.75" x14ac:dyDescent="0.2">
      <c r="A96" s="30" t="s">
        <v>3</v>
      </c>
      <c r="B96" s="30" t="s">
        <v>4</v>
      </c>
      <c r="C96" s="30" t="s">
        <v>0</v>
      </c>
      <c r="D96" s="30" t="s">
        <v>5</v>
      </c>
      <c r="E96" s="30" t="s">
        <v>6</v>
      </c>
      <c r="F96" s="30" t="s">
        <v>7</v>
      </c>
      <c r="G96" s="30" t="s">
        <v>8</v>
      </c>
      <c r="H96" s="30" t="s">
        <v>13</v>
      </c>
      <c r="I96" s="31" t="s">
        <v>1</v>
      </c>
      <c r="J96" s="4"/>
    </row>
    <row r="97" spans="1:9" ht="12.75" x14ac:dyDescent="0.2">
      <c r="A97" s="58" t="s">
        <v>185</v>
      </c>
      <c r="B97" s="59"/>
      <c r="C97" s="59"/>
      <c r="D97" s="59"/>
      <c r="E97" s="59"/>
      <c r="F97" s="59"/>
      <c r="G97" s="59"/>
      <c r="H97" s="59"/>
      <c r="I97" s="59"/>
    </row>
    <row r="98" spans="1:9" ht="12.75" x14ac:dyDescent="0.2">
      <c r="A98" s="11"/>
      <c r="B98" s="11" t="s">
        <v>62</v>
      </c>
      <c r="C98" s="21"/>
      <c r="D98" s="33" t="s">
        <v>11</v>
      </c>
      <c r="E98" s="18"/>
      <c r="F98" s="18"/>
      <c r="G98" s="13"/>
      <c r="H98" s="24" t="s">
        <v>83</v>
      </c>
      <c r="I98" s="14" t="s">
        <v>59</v>
      </c>
    </row>
    <row r="99" spans="1:9" ht="12.75" x14ac:dyDescent="0.2">
      <c r="A99" s="15"/>
      <c r="B99" s="11"/>
      <c r="C99" s="16" t="s">
        <v>153</v>
      </c>
      <c r="D99" s="17" t="s">
        <v>154</v>
      </c>
      <c r="E99" s="18">
        <v>84543</v>
      </c>
      <c r="F99" s="18">
        <v>89688</v>
      </c>
      <c r="G99" s="13">
        <f>(F99-E99)/1000</f>
        <v>5.1449999999999996</v>
      </c>
      <c r="H99" s="24" t="s">
        <v>155</v>
      </c>
      <c r="I99" s="14" t="s">
        <v>61</v>
      </c>
    </row>
    <row r="100" spans="1:9" ht="12.75" x14ac:dyDescent="0.2">
      <c r="A100" s="15"/>
      <c r="B100" s="11"/>
      <c r="C100" s="16" t="s">
        <v>156</v>
      </c>
      <c r="D100" s="36" t="s">
        <v>157</v>
      </c>
      <c r="E100" s="18">
        <v>25437</v>
      </c>
      <c r="F100" s="18">
        <v>32054</v>
      </c>
      <c r="G100" s="13">
        <f>(F100-E100)/1000</f>
        <v>6.617</v>
      </c>
      <c r="H100" s="24" t="s">
        <v>158</v>
      </c>
      <c r="I100" s="14"/>
    </row>
    <row r="101" spans="1:9" ht="12.75" x14ac:dyDescent="0.2">
      <c r="A101" s="15"/>
      <c r="B101" s="11"/>
      <c r="C101" s="16" t="s">
        <v>156</v>
      </c>
      <c r="D101" s="42" t="s">
        <v>194</v>
      </c>
      <c r="E101" s="18"/>
      <c r="F101" s="18"/>
      <c r="G101" s="13">
        <v>2.2000000000000002</v>
      </c>
      <c r="H101" s="24"/>
      <c r="I101" s="14" t="s">
        <v>60</v>
      </c>
    </row>
    <row r="102" spans="1:9" ht="12.75" x14ac:dyDescent="0.2">
      <c r="A102" s="15"/>
      <c r="B102" s="11"/>
      <c r="C102" s="16" t="s">
        <v>17</v>
      </c>
      <c r="D102" s="17" t="s">
        <v>159</v>
      </c>
      <c r="E102" s="18"/>
      <c r="F102" s="18"/>
      <c r="G102" s="13">
        <v>11.5</v>
      </c>
      <c r="H102" s="24"/>
      <c r="I102" s="14"/>
    </row>
    <row r="103" spans="1:9" ht="12.75" x14ac:dyDescent="0.2">
      <c r="A103" s="8"/>
      <c r="B103" s="8"/>
      <c r="C103" s="8"/>
      <c r="D103" s="8"/>
      <c r="E103" s="8"/>
      <c r="F103" s="8"/>
      <c r="G103" s="27">
        <f>SUM(G99:G102)</f>
        <v>25.462</v>
      </c>
      <c r="H103" s="8" t="s">
        <v>94</v>
      </c>
      <c r="I103" s="8"/>
    </row>
    <row r="104" spans="1:9" ht="12.75" x14ac:dyDescent="0.2">
      <c r="A104" s="8"/>
      <c r="B104" s="8"/>
      <c r="C104" s="8"/>
      <c r="D104" s="8"/>
      <c r="E104" s="8"/>
      <c r="F104" s="8"/>
      <c r="G104" s="27"/>
      <c r="H104" s="8"/>
      <c r="I104" s="8"/>
    </row>
    <row r="105" spans="1:9" ht="12.75" x14ac:dyDescent="0.2">
      <c r="A105" s="8"/>
      <c r="B105" s="8"/>
      <c r="C105" s="8"/>
      <c r="D105" s="8"/>
      <c r="E105" s="8"/>
      <c r="F105" s="8"/>
      <c r="G105" s="27"/>
      <c r="H105" s="8"/>
      <c r="I105" s="8"/>
    </row>
    <row r="106" spans="1:9" s="5" customFormat="1" ht="12.75" x14ac:dyDescent="0.2">
      <c r="A106" s="30" t="s">
        <v>3</v>
      </c>
      <c r="B106" s="30" t="s">
        <v>4</v>
      </c>
      <c r="C106" s="30" t="s">
        <v>0</v>
      </c>
      <c r="D106" s="30" t="s">
        <v>5</v>
      </c>
      <c r="E106" s="30" t="s">
        <v>6</v>
      </c>
      <c r="F106" s="30" t="s">
        <v>7</v>
      </c>
      <c r="G106" s="30" t="s">
        <v>8</v>
      </c>
      <c r="H106" s="30" t="s">
        <v>13</v>
      </c>
      <c r="I106" s="31" t="s">
        <v>1</v>
      </c>
    </row>
    <row r="107" spans="1:9" s="5" customFormat="1" ht="12.75" x14ac:dyDescent="0.2">
      <c r="A107" s="58" t="s">
        <v>186</v>
      </c>
      <c r="B107" s="59"/>
      <c r="C107" s="59"/>
      <c r="D107" s="59"/>
      <c r="E107" s="59"/>
      <c r="F107" s="59"/>
      <c r="G107" s="59"/>
      <c r="H107" s="59"/>
      <c r="I107" s="59"/>
    </row>
    <row r="108" spans="1:9" ht="12.75" x14ac:dyDescent="0.2">
      <c r="A108" s="15"/>
      <c r="B108" s="11"/>
      <c r="C108" s="16" t="s">
        <v>64</v>
      </c>
      <c r="D108" s="19" t="s">
        <v>63</v>
      </c>
      <c r="E108" s="18">
        <v>0</v>
      </c>
      <c r="F108" s="18">
        <v>695</v>
      </c>
      <c r="G108" s="13">
        <f>(F108-E108)/1000</f>
        <v>0.69499999999999995</v>
      </c>
      <c r="H108" s="24" t="s">
        <v>83</v>
      </c>
      <c r="I108" s="14"/>
    </row>
    <row r="109" spans="1:9" ht="12.75" x14ac:dyDescent="0.2">
      <c r="A109" s="15"/>
      <c r="B109" s="11"/>
      <c r="C109" s="16" t="s">
        <v>17</v>
      </c>
      <c r="D109" s="24" t="s">
        <v>66</v>
      </c>
      <c r="E109" s="18">
        <v>74199</v>
      </c>
      <c r="F109" s="18">
        <v>83571</v>
      </c>
      <c r="G109" s="13">
        <f>(F109-E109)/1000</f>
        <v>9.3719999999999999</v>
      </c>
      <c r="H109" s="24"/>
      <c r="I109" s="14"/>
    </row>
    <row r="110" spans="1:9" ht="12.75" x14ac:dyDescent="0.2">
      <c r="A110" s="15"/>
      <c r="B110" s="11"/>
      <c r="C110" s="16" t="s">
        <v>17</v>
      </c>
      <c r="D110" s="24" t="s">
        <v>69</v>
      </c>
      <c r="E110" s="18"/>
      <c r="F110" s="18"/>
      <c r="G110" s="13">
        <v>2.84</v>
      </c>
      <c r="H110" s="24"/>
      <c r="I110" s="14"/>
    </row>
    <row r="111" spans="1:9" ht="12.75" x14ac:dyDescent="0.2">
      <c r="A111" s="15"/>
      <c r="B111" s="11"/>
      <c r="C111" s="16" t="s">
        <v>17</v>
      </c>
      <c r="D111" s="24" t="s">
        <v>67</v>
      </c>
      <c r="E111" s="18">
        <v>67682</v>
      </c>
      <c r="F111" s="18">
        <v>73329</v>
      </c>
      <c r="G111" s="13">
        <f>(F111-E111)/1000</f>
        <v>5.6470000000000002</v>
      </c>
      <c r="H111" s="24"/>
      <c r="I111" s="14"/>
    </row>
    <row r="112" spans="1:9" ht="12.75" x14ac:dyDescent="0.2">
      <c r="A112" s="15"/>
      <c r="B112" s="11"/>
      <c r="C112" s="16" t="s">
        <v>17</v>
      </c>
      <c r="D112" s="24" t="s">
        <v>70</v>
      </c>
      <c r="E112" s="18"/>
      <c r="F112" s="18"/>
      <c r="G112" s="13">
        <v>3.66</v>
      </c>
      <c r="H112" s="24"/>
      <c r="I112" s="14"/>
    </row>
    <row r="113" spans="1:10" ht="12.75" x14ac:dyDescent="0.2">
      <c r="A113" s="15"/>
      <c r="B113" s="11"/>
      <c r="C113" s="16" t="s">
        <v>17</v>
      </c>
      <c r="D113" s="24" t="s">
        <v>68</v>
      </c>
      <c r="E113" s="18">
        <v>61135</v>
      </c>
      <c r="F113" s="18">
        <v>66776</v>
      </c>
      <c r="G113" s="13">
        <f>(F113-E113)/1000</f>
        <v>5.641</v>
      </c>
      <c r="H113" s="24"/>
      <c r="I113" s="14"/>
    </row>
    <row r="114" spans="1:10" ht="12.75" x14ac:dyDescent="0.2">
      <c r="A114" s="15"/>
      <c r="B114" s="11"/>
      <c r="C114" s="16" t="s">
        <v>17</v>
      </c>
      <c r="D114" s="24" t="s">
        <v>71</v>
      </c>
      <c r="E114" s="18"/>
      <c r="F114" s="18"/>
      <c r="G114" s="13">
        <v>9.2799999999999994</v>
      </c>
      <c r="H114" s="19" t="s">
        <v>96</v>
      </c>
      <c r="I114" s="14"/>
    </row>
    <row r="115" spans="1:10" s="5" customFormat="1" ht="12.75" x14ac:dyDescent="0.2">
      <c r="A115" s="15"/>
      <c r="B115" s="15"/>
      <c r="C115" s="16" t="s">
        <v>65</v>
      </c>
      <c r="D115" s="19" t="s">
        <v>12</v>
      </c>
      <c r="E115" s="18">
        <v>54087</v>
      </c>
      <c r="F115" s="18">
        <v>64166</v>
      </c>
      <c r="G115" s="29">
        <f>(F115-E115)/1000</f>
        <v>10.079000000000001</v>
      </c>
      <c r="H115" s="19" t="s">
        <v>103</v>
      </c>
      <c r="I115" s="37" t="s">
        <v>60</v>
      </c>
    </row>
    <row r="116" spans="1:10" ht="12.75" x14ac:dyDescent="0.2">
      <c r="A116" s="8"/>
      <c r="B116" s="8"/>
      <c r="C116" s="8"/>
      <c r="D116" s="8"/>
      <c r="E116" s="8"/>
      <c r="F116" s="8"/>
      <c r="G116" s="27">
        <f>SUM(G108:G115)</f>
        <v>47.214000000000006</v>
      </c>
      <c r="H116" s="39" t="s">
        <v>87</v>
      </c>
      <c r="I116" s="8"/>
    </row>
    <row r="117" spans="1:10" ht="12.75" x14ac:dyDescent="0.2">
      <c r="A117" s="8"/>
      <c r="B117" s="8"/>
      <c r="C117" s="8"/>
      <c r="D117" s="8"/>
      <c r="E117" s="8"/>
      <c r="F117" s="8"/>
      <c r="G117" s="27"/>
      <c r="H117" s="8"/>
      <c r="I117" s="8"/>
    </row>
    <row r="118" spans="1:10" s="5" customFormat="1" ht="12.75" x14ac:dyDescent="0.2">
      <c r="A118" s="30" t="s">
        <v>3</v>
      </c>
      <c r="B118" s="30" t="s">
        <v>4</v>
      </c>
      <c r="C118" s="30" t="s">
        <v>0</v>
      </c>
      <c r="D118" s="30" t="s">
        <v>5</v>
      </c>
      <c r="E118" s="30" t="s">
        <v>6</v>
      </c>
      <c r="F118" s="30" t="s">
        <v>7</v>
      </c>
      <c r="G118" s="30" t="s">
        <v>8</v>
      </c>
      <c r="H118" s="30" t="s">
        <v>13</v>
      </c>
      <c r="I118" s="31" t="s">
        <v>1</v>
      </c>
      <c r="J118" s="4"/>
    </row>
    <row r="119" spans="1:10" s="5" customFormat="1" ht="12.75" x14ac:dyDescent="0.2">
      <c r="A119" s="58" t="s">
        <v>187</v>
      </c>
      <c r="B119" s="59"/>
      <c r="C119" s="59"/>
      <c r="D119" s="59"/>
      <c r="E119" s="59"/>
      <c r="F119" s="59"/>
      <c r="G119" s="59"/>
      <c r="H119" s="59"/>
      <c r="I119" s="59"/>
      <c r="J119" s="4"/>
    </row>
    <row r="120" spans="1:10" ht="12.75" x14ac:dyDescent="0.2">
      <c r="A120" s="15"/>
      <c r="B120" s="11" t="s">
        <v>62</v>
      </c>
      <c r="C120" s="21"/>
      <c r="D120" s="33" t="s">
        <v>30</v>
      </c>
      <c r="E120" s="18"/>
      <c r="F120" s="18"/>
      <c r="G120" s="29"/>
      <c r="H120" s="17" t="s">
        <v>84</v>
      </c>
      <c r="I120" s="14" t="s">
        <v>59</v>
      </c>
    </row>
    <row r="121" spans="1:10" s="5" customFormat="1" ht="12.75" x14ac:dyDescent="0.2">
      <c r="A121" s="43"/>
      <c r="B121" s="43"/>
      <c r="C121" s="16" t="s">
        <v>17</v>
      </c>
      <c r="D121" s="44" t="s">
        <v>21</v>
      </c>
      <c r="E121" s="45">
        <v>22161</v>
      </c>
      <c r="F121" s="45">
        <v>30167</v>
      </c>
      <c r="G121" s="46">
        <f>(F121-E121)/1000</f>
        <v>8.0060000000000002</v>
      </c>
      <c r="H121" s="44"/>
      <c r="I121" s="14"/>
    </row>
    <row r="122" spans="1:10" s="5" customFormat="1" ht="12.75" x14ac:dyDescent="0.2">
      <c r="A122" s="15"/>
      <c r="B122" s="15"/>
      <c r="C122" s="16" t="s">
        <v>17</v>
      </c>
      <c r="D122" s="19" t="s">
        <v>22</v>
      </c>
      <c r="E122" s="18"/>
      <c r="F122" s="18"/>
      <c r="G122" s="29">
        <v>2.0209999999999999</v>
      </c>
      <c r="H122" s="24"/>
      <c r="I122" s="14" t="s">
        <v>60</v>
      </c>
    </row>
    <row r="123" spans="1:10" s="5" customFormat="1" ht="12.75" x14ac:dyDescent="0.2">
      <c r="A123" s="15"/>
      <c r="B123" s="15"/>
      <c r="C123" s="16" t="s">
        <v>17</v>
      </c>
      <c r="D123" s="19" t="s">
        <v>23</v>
      </c>
      <c r="E123" s="18">
        <v>16992</v>
      </c>
      <c r="F123" s="18">
        <v>21380</v>
      </c>
      <c r="G123" s="29">
        <f>(F123-E123)/1000</f>
        <v>4.3879999999999999</v>
      </c>
      <c r="H123" s="19"/>
      <c r="I123" s="14"/>
    </row>
    <row r="124" spans="1:10" s="5" customFormat="1" ht="12.75" x14ac:dyDescent="0.2">
      <c r="A124" s="15"/>
      <c r="B124" s="15"/>
      <c r="C124" s="16" t="s">
        <v>17</v>
      </c>
      <c r="D124" s="19" t="s">
        <v>24</v>
      </c>
      <c r="E124" s="18"/>
      <c r="F124" s="18"/>
      <c r="G124" s="29">
        <v>2.5659999999999998</v>
      </c>
      <c r="H124" s="19"/>
      <c r="I124" s="14" t="s">
        <v>61</v>
      </c>
    </row>
    <row r="125" spans="1:10" s="5" customFormat="1" ht="12.75" x14ac:dyDescent="0.2">
      <c r="A125" s="15"/>
      <c r="B125" s="15"/>
      <c r="C125" s="16" t="s">
        <v>17</v>
      </c>
      <c r="D125" s="19" t="s">
        <v>25</v>
      </c>
      <c r="E125" s="18">
        <v>9331</v>
      </c>
      <c r="F125" s="18">
        <v>16104</v>
      </c>
      <c r="G125" s="29">
        <f>(F125-E125)/1000</f>
        <v>6.7729999999999997</v>
      </c>
      <c r="H125" s="19"/>
      <c r="I125" s="37"/>
    </row>
    <row r="126" spans="1:10" s="5" customFormat="1" ht="12.75" x14ac:dyDescent="0.2">
      <c r="A126" s="15"/>
      <c r="B126" s="15"/>
      <c r="C126" s="16" t="s">
        <v>17</v>
      </c>
      <c r="D126" s="19" t="s">
        <v>26</v>
      </c>
      <c r="E126" s="18"/>
      <c r="F126" s="18"/>
      <c r="G126" s="29">
        <v>2.6789999999999998</v>
      </c>
      <c r="H126" s="19"/>
      <c r="I126" s="37"/>
    </row>
    <row r="127" spans="1:10" s="5" customFormat="1" ht="12.75" x14ac:dyDescent="0.2">
      <c r="A127" s="15"/>
      <c r="B127" s="15"/>
      <c r="C127" s="16" t="s">
        <v>17</v>
      </c>
      <c r="D127" s="19" t="s">
        <v>27</v>
      </c>
      <c r="E127" s="18">
        <v>834</v>
      </c>
      <c r="F127" s="18">
        <v>8497</v>
      </c>
      <c r="G127" s="29">
        <f>(F127-E127)/1000</f>
        <v>7.6630000000000003</v>
      </c>
      <c r="H127" s="19"/>
      <c r="I127" s="37"/>
    </row>
    <row r="128" spans="1:10" s="5" customFormat="1" ht="12.75" x14ac:dyDescent="0.2">
      <c r="A128" s="15"/>
      <c r="B128" s="15"/>
      <c r="C128" s="16" t="s">
        <v>17</v>
      </c>
      <c r="D128" s="19" t="s">
        <v>28</v>
      </c>
      <c r="E128" s="18">
        <v>837</v>
      </c>
      <c r="F128" s="18">
        <v>1476</v>
      </c>
      <c r="G128" s="29">
        <f>(F128-E128)/1000</f>
        <v>0.63900000000000001</v>
      </c>
      <c r="H128" s="19"/>
      <c r="I128" s="37"/>
    </row>
    <row r="129" spans="1:10" s="5" customFormat="1" ht="12.75" x14ac:dyDescent="0.2">
      <c r="A129" s="15"/>
      <c r="B129" s="15"/>
      <c r="C129" s="16" t="s">
        <v>17</v>
      </c>
      <c r="D129" s="19" t="s">
        <v>29</v>
      </c>
      <c r="E129" s="18"/>
      <c r="F129" s="18"/>
      <c r="G129" s="29">
        <v>7.3040000000000003</v>
      </c>
      <c r="H129" s="19" t="s">
        <v>195</v>
      </c>
      <c r="I129" s="38"/>
    </row>
    <row r="130" spans="1:10" ht="12.75" x14ac:dyDescent="0.2">
      <c r="A130" s="8"/>
      <c r="B130" s="8"/>
      <c r="C130" s="8"/>
      <c r="D130" s="8"/>
      <c r="E130" s="8"/>
      <c r="F130" s="8"/>
      <c r="G130" s="27">
        <f>SUM(G120:G129)</f>
        <v>42.039000000000009</v>
      </c>
      <c r="H130" s="47" t="s">
        <v>196</v>
      </c>
      <c r="I130" s="8"/>
    </row>
    <row r="131" spans="1:10" ht="12.75" x14ac:dyDescent="0.2">
      <c r="A131" s="8"/>
      <c r="B131" s="8"/>
      <c r="C131" s="8"/>
      <c r="D131" s="8"/>
      <c r="E131" s="8"/>
      <c r="F131" s="8"/>
      <c r="G131" s="27"/>
      <c r="H131" s="8"/>
      <c r="I131" s="8"/>
    </row>
    <row r="132" spans="1:10" s="5" customFormat="1" ht="12.75" x14ac:dyDescent="0.2">
      <c r="A132" s="30" t="s">
        <v>3</v>
      </c>
      <c r="B132" s="30" t="s">
        <v>4</v>
      </c>
      <c r="C132" s="30" t="s">
        <v>0</v>
      </c>
      <c r="D132" s="30" t="s">
        <v>5</v>
      </c>
      <c r="E132" s="30" t="s">
        <v>6</v>
      </c>
      <c r="F132" s="30" t="s">
        <v>7</v>
      </c>
      <c r="G132" s="30" t="s">
        <v>8</v>
      </c>
      <c r="H132" s="30" t="s">
        <v>13</v>
      </c>
      <c r="I132" s="31" t="s">
        <v>1</v>
      </c>
      <c r="J132" s="4"/>
    </row>
    <row r="133" spans="1:10" s="5" customFormat="1" ht="12.75" x14ac:dyDescent="0.2">
      <c r="A133" s="58" t="s">
        <v>188</v>
      </c>
      <c r="B133" s="59"/>
      <c r="C133" s="59"/>
      <c r="D133" s="59"/>
      <c r="E133" s="59"/>
      <c r="F133" s="59"/>
      <c r="G133" s="59"/>
      <c r="H133" s="59"/>
      <c r="I133" s="59"/>
      <c r="J133" s="4"/>
    </row>
    <row r="134" spans="1:10" ht="12.75" x14ac:dyDescent="0.2">
      <c r="A134" s="15"/>
      <c r="B134" s="11" t="s">
        <v>62</v>
      </c>
      <c r="C134" s="21"/>
      <c r="D134" s="33" t="s">
        <v>101</v>
      </c>
      <c r="E134" s="18"/>
      <c r="F134" s="18"/>
      <c r="G134" s="13"/>
      <c r="H134" s="19" t="s">
        <v>95</v>
      </c>
      <c r="I134" s="14" t="s">
        <v>59</v>
      </c>
    </row>
    <row r="135" spans="1:10" ht="12.75" x14ac:dyDescent="0.2">
      <c r="A135" s="15"/>
      <c r="B135" s="11"/>
      <c r="C135" s="16" t="s">
        <v>17</v>
      </c>
      <c r="D135" s="24" t="s">
        <v>72</v>
      </c>
      <c r="E135" s="18">
        <v>58318</v>
      </c>
      <c r="F135" s="18">
        <v>59941</v>
      </c>
      <c r="G135" s="13">
        <f>(F135-E135)/1000</f>
        <v>1.623</v>
      </c>
      <c r="H135" s="24"/>
      <c r="I135" s="14"/>
    </row>
    <row r="136" spans="1:10" ht="12.75" x14ac:dyDescent="0.2">
      <c r="A136" s="15"/>
      <c r="B136" s="11"/>
      <c r="C136" s="16" t="s">
        <v>17</v>
      </c>
      <c r="D136" s="24" t="s">
        <v>73</v>
      </c>
      <c r="E136" s="18"/>
      <c r="F136" s="18"/>
      <c r="G136" s="13">
        <v>4.43</v>
      </c>
      <c r="H136" s="24"/>
      <c r="I136" s="14"/>
    </row>
    <row r="137" spans="1:10" ht="12.75" x14ac:dyDescent="0.2">
      <c r="A137" s="15"/>
      <c r="B137" s="11"/>
      <c r="C137" s="16" t="s">
        <v>17</v>
      </c>
      <c r="D137" s="24" t="s">
        <v>74</v>
      </c>
      <c r="E137" s="18">
        <v>54872</v>
      </c>
      <c r="F137" s="18">
        <v>57170</v>
      </c>
      <c r="G137" s="13">
        <f>(F137-E137)/1000</f>
        <v>2.298</v>
      </c>
      <c r="H137" s="24"/>
      <c r="I137" s="14"/>
    </row>
    <row r="138" spans="1:10" ht="12.75" x14ac:dyDescent="0.2">
      <c r="A138" s="15"/>
      <c r="B138" s="11"/>
      <c r="C138" s="16" t="s">
        <v>17</v>
      </c>
      <c r="D138" s="24" t="s">
        <v>75</v>
      </c>
      <c r="E138" s="18"/>
      <c r="F138" s="18"/>
      <c r="G138" s="13">
        <v>2.13</v>
      </c>
      <c r="H138" s="24"/>
      <c r="I138" s="14"/>
    </row>
    <row r="139" spans="1:10" ht="12.75" x14ac:dyDescent="0.2">
      <c r="A139" s="15"/>
      <c r="B139" s="11"/>
      <c r="C139" s="16" t="s">
        <v>17</v>
      </c>
      <c r="D139" s="17" t="s">
        <v>14</v>
      </c>
      <c r="E139" s="18">
        <v>46579</v>
      </c>
      <c r="F139" s="18">
        <v>53954</v>
      </c>
      <c r="G139" s="13">
        <f>(F139-E139)/1000</f>
        <v>7.375</v>
      </c>
      <c r="H139" s="24"/>
      <c r="I139" s="14" t="s">
        <v>61</v>
      </c>
    </row>
    <row r="140" spans="1:10" ht="12.75" x14ac:dyDescent="0.2">
      <c r="A140" s="15"/>
      <c r="B140" s="11"/>
      <c r="C140" s="16" t="s">
        <v>17</v>
      </c>
      <c r="D140" s="48" t="s">
        <v>53</v>
      </c>
      <c r="E140" s="18"/>
      <c r="F140" s="18"/>
      <c r="G140" s="13">
        <v>5.0999999999999996</v>
      </c>
      <c r="H140" s="24"/>
      <c r="I140" s="14"/>
    </row>
    <row r="141" spans="1:10" ht="12.75" x14ac:dyDescent="0.2">
      <c r="A141" s="15"/>
      <c r="B141" s="11"/>
      <c r="C141" s="16" t="s">
        <v>17</v>
      </c>
      <c r="D141" s="19" t="s">
        <v>15</v>
      </c>
      <c r="E141" s="18">
        <v>37795</v>
      </c>
      <c r="F141" s="18">
        <v>45628</v>
      </c>
      <c r="G141" s="13">
        <f>(F141-E141)/1000</f>
        <v>7.8330000000000002</v>
      </c>
      <c r="H141" s="24"/>
      <c r="I141" s="14"/>
    </row>
    <row r="142" spans="1:10" ht="12.75" x14ac:dyDescent="0.2">
      <c r="A142" s="15"/>
      <c r="B142" s="11"/>
      <c r="C142" s="16" t="s">
        <v>17</v>
      </c>
      <c r="D142" s="19" t="s">
        <v>16</v>
      </c>
      <c r="E142" s="18"/>
      <c r="F142" s="18"/>
      <c r="G142" s="29">
        <v>1.696</v>
      </c>
      <c r="H142" s="24"/>
      <c r="I142" s="14"/>
    </row>
    <row r="143" spans="1:10" s="5" customFormat="1" ht="12.75" x14ac:dyDescent="0.2">
      <c r="A143" s="15"/>
      <c r="B143" s="15"/>
      <c r="C143" s="16" t="s">
        <v>17</v>
      </c>
      <c r="D143" s="19" t="s">
        <v>18</v>
      </c>
      <c r="E143" s="18">
        <v>31245</v>
      </c>
      <c r="F143" s="18">
        <v>37048</v>
      </c>
      <c r="G143" s="13">
        <f>(F143-E143)/1000</f>
        <v>5.8029999999999999</v>
      </c>
      <c r="H143" s="17"/>
      <c r="I143" s="37"/>
    </row>
    <row r="144" spans="1:10" s="5" customFormat="1" ht="12.75" x14ac:dyDescent="0.2">
      <c r="A144" s="15"/>
      <c r="B144" s="15"/>
      <c r="C144" s="16" t="s">
        <v>17</v>
      </c>
      <c r="D144" s="19" t="s">
        <v>19</v>
      </c>
      <c r="E144" s="18"/>
      <c r="F144" s="18"/>
      <c r="G144" s="29">
        <v>11.975</v>
      </c>
      <c r="H144" s="17" t="s">
        <v>84</v>
      </c>
      <c r="I144" s="37"/>
    </row>
    <row r="145" spans="1:10" s="5" customFormat="1" ht="12.75" x14ac:dyDescent="0.2">
      <c r="A145" s="15"/>
      <c r="B145" s="15"/>
      <c r="C145" s="16" t="s">
        <v>17</v>
      </c>
      <c r="D145" s="19" t="s">
        <v>20</v>
      </c>
      <c r="E145" s="18">
        <v>30092</v>
      </c>
      <c r="F145" s="18">
        <v>30592</v>
      </c>
      <c r="G145" s="13">
        <f>(F145-E145)/1000</f>
        <v>0.5</v>
      </c>
      <c r="H145" s="19"/>
      <c r="I145" s="38"/>
    </row>
    <row r="146" spans="1:10" ht="12.75" x14ac:dyDescent="0.2">
      <c r="A146" s="49"/>
      <c r="B146" s="49"/>
      <c r="C146" s="50"/>
      <c r="D146" s="50"/>
      <c r="E146" s="50"/>
      <c r="F146" s="50"/>
      <c r="G146" s="27">
        <f>SUM(G135:G145)</f>
        <v>50.762999999999991</v>
      </c>
      <c r="H146" s="8" t="s">
        <v>87</v>
      </c>
      <c r="I146" s="49"/>
    </row>
    <row r="147" spans="1:10" ht="12.75" x14ac:dyDescent="0.2">
      <c r="A147" s="49"/>
      <c r="B147" s="49"/>
      <c r="C147" s="50"/>
      <c r="D147" s="50"/>
      <c r="E147" s="50"/>
      <c r="F147" s="50"/>
      <c r="G147" s="27"/>
      <c r="H147" s="8"/>
      <c r="I147" s="49"/>
    </row>
    <row r="148" spans="1:10" s="5" customFormat="1" ht="12.75" x14ac:dyDescent="0.2">
      <c r="A148" s="30" t="s">
        <v>3</v>
      </c>
      <c r="B148" s="30" t="s">
        <v>4</v>
      </c>
      <c r="C148" s="30" t="s">
        <v>0</v>
      </c>
      <c r="D148" s="30" t="s">
        <v>5</v>
      </c>
      <c r="E148" s="30" t="s">
        <v>6</v>
      </c>
      <c r="F148" s="30" t="s">
        <v>7</v>
      </c>
      <c r="G148" s="30" t="s">
        <v>8</v>
      </c>
      <c r="H148" s="30" t="s">
        <v>13</v>
      </c>
      <c r="I148" s="31" t="s">
        <v>1</v>
      </c>
      <c r="J148" s="4"/>
    </row>
    <row r="149" spans="1:10" s="5" customFormat="1" ht="12.75" x14ac:dyDescent="0.2">
      <c r="A149" s="58" t="s">
        <v>189</v>
      </c>
      <c r="B149" s="59"/>
      <c r="C149" s="59"/>
      <c r="D149" s="59"/>
      <c r="E149" s="59"/>
      <c r="F149" s="59"/>
      <c r="G149" s="59"/>
      <c r="H149" s="59"/>
      <c r="I149" s="59"/>
      <c r="J149" s="4"/>
    </row>
    <row r="150" spans="1:10" s="5" customFormat="1" ht="12.75" x14ac:dyDescent="0.2">
      <c r="A150" s="15"/>
      <c r="B150" s="11" t="s">
        <v>62</v>
      </c>
      <c r="C150" s="32"/>
      <c r="D150" s="33" t="s">
        <v>30</v>
      </c>
      <c r="E150" s="18"/>
      <c r="F150" s="18"/>
      <c r="G150" s="29"/>
      <c r="H150" s="17" t="s">
        <v>84</v>
      </c>
      <c r="I150" s="14" t="s">
        <v>59</v>
      </c>
    </row>
    <row r="151" spans="1:10" s="5" customFormat="1" ht="12.75" x14ac:dyDescent="0.2">
      <c r="A151" s="15"/>
      <c r="B151" s="15"/>
      <c r="C151" s="16" t="s">
        <v>31</v>
      </c>
      <c r="D151" s="15" t="s">
        <v>32</v>
      </c>
      <c r="E151" s="35">
        <v>55770</v>
      </c>
      <c r="F151" s="35">
        <v>64999</v>
      </c>
      <c r="G151" s="29">
        <f>(F151-E151)/1000</f>
        <v>9.2289999999999992</v>
      </c>
      <c r="H151" s="17"/>
      <c r="I151" s="14"/>
    </row>
    <row r="152" spans="1:10" s="5" customFormat="1" ht="12.75" x14ac:dyDescent="0.2">
      <c r="A152" s="15"/>
      <c r="B152" s="15"/>
      <c r="C152" s="16" t="s">
        <v>31</v>
      </c>
      <c r="D152" s="15" t="s">
        <v>33</v>
      </c>
      <c r="E152" s="35"/>
      <c r="F152" s="18"/>
      <c r="G152" s="29">
        <v>2.6459999999999999</v>
      </c>
      <c r="H152" s="24"/>
      <c r="I152" s="14" t="s">
        <v>60</v>
      </c>
    </row>
    <row r="153" spans="1:10" s="5" customFormat="1" ht="12.75" x14ac:dyDescent="0.2">
      <c r="A153" s="15"/>
      <c r="B153" s="15"/>
      <c r="C153" s="16" t="s">
        <v>31</v>
      </c>
      <c r="D153" s="15" t="s">
        <v>34</v>
      </c>
      <c r="E153" s="35">
        <v>65868</v>
      </c>
      <c r="F153" s="35">
        <v>78792</v>
      </c>
      <c r="G153" s="29">
        <f>(F153-E153)/1000</f>
        <v>12.923999999999999</v>
      </c>
      <c r="H153" s="17"/>
      <c r="I153" s="14"/>
    </row>
    <row r="154" spans="1:10" s="5" customFormat="1" ht="12.75" x14ac:dyDescent="0.2">
      <c r="A154" s="15"/>
      <c r="B154" s="15"/>
      <c r="C154" s="16" t="s">
        <v>31</v>
      </c>
      <c r="D154" s="15" t="s">
        <v>35</v>
      </c>
      <c r="E154" s="35"/>
      <c r="F154" s="35"/>
      <c r="G154" s="29">
        <v>4.1520000000000001</v>
      </c>
      <c r="H154" s="17"/>
      <c r="I154" s="14" t="s">
        <v>61</v>
      </c>
    </row>
    <row r="155" spans="1:10" s="5" customFormat="1" ht="12.75" x14ac:dyDescent="0.2">
      <c r="A155" s="15"/>
      <c r="B155" s="15"/>
      <c r="C155" s="16" t="s">
        <v>31</v>
      </c>
      <c r="D155" s="15" t="s">
        <v>36</v>
      </c>
      <c r="E155" s="35">
        <v>79900</v>
      </c>
      <c r="F155" s="35">
        <v>86191</v>
      </c>
      <c r="G155" s="29">
        <f>(F155-E155)/1000</f>
        <v>6.2910000000000004</v>
      </c>
      <c r="H155" s="19"/>
      <c r="I155" s="37"/>
    </row>
    <row r="156" spans="1:10" s="5" customFormat="1" ht="12.75" x14ac:dyDescent="0.2">
      <c r="A156" s="15"/>
      <c r="B156" s="15"/>
      <c r="C156" s="16" t="s">
        <v>31</v>
      </c>
      <c r="D156" s="15" t="s">
        <v>37</v>
      </c>
      <c r="E156" s="35"/>
      <c r="F156" s="18"/>
      <c r="G156" s="29">
        <v>4.6059999999999999</v>
      </c>
      <c r="H156" s="19"/>
      <c r="I156" s="38"/>
    </row>
    <row r="157" spans="1:10" ht="14.25" customHeight="1" x14ac:dyDescent="0.2">
      <c r="A157" s="8"/>
      <c r="B157" s="8"/>
      <c r="C157" s="8"/>
      <c r="D157" s="8"/>
      <c r="E157" s="8"/>
      <c r="F157" s="8"/>
      <c r="G157" s="27">
        <f>SUM(G150:G156)</f>
        <v>39.848000000000006</v>
      </c>
      <c r="H157" s="8" t="s">
        <v>87</v>
      </c>
      <c r="I157" s="8"/>
    </row>
    <row r="158" spans="1:10" ht="14.25" customHeight="1" x14ac:dyDescent="0.2">
      <c r="A158" s="8"/>
      <c r="B158" s="8"/>
      <c r="C158" s="8"/>
      <c r="D158" s="8"/>
      <c r="E158" s="8"/>
      <c r="F158" s="8"/>
      <c r="G158" s="27"/>
      <c r="H158" s="8"/>
      <c r="I158" s="8"/>
    </row>
    <row r="159" spans="1:10" s="5" customFormat="1" ht="12.75" x14ac:dyDescent="0.2">
      <c r="A159" s="30" t="s">
        <v>3</v>
      </c>
      <c r="B159" s="30" t="s">
        <v>4</v>
      </c>
      <c r="C159" s="30" t="s">
        <v>0</v>
      </c>
      <c r="D159" s="30" t="s">
        <v>5</v>
      </c>
      <c r="E159" s="30" t="s">
        <v>6</v>
      </c>
      <c r="F159" s="30" t="s">
        <v>7</v>
      </c>
      <c r="G159" s="30" t="s">
        <v>8</v>
      </c>
      <c r="H159" s="30" t="s">
        <v>13</v>
      </c>
      <c r="I159" s="31" t="s">
        <v>1</v>
      </c>
      <c r="J159" s="4"/>
    </row>
    <row r="160" spans="1:10" ht="12.75" x14ac:dyDescent="0.2">
      <c r="A160" s="58" t="s">
        <v>190</v>
      </c>
      <c r="B160" s="59"/>
      <c r="C160" s="59"/>
      <c r="D160" s="59"/>
      <c r="E160" s="59"/>
      <c r="F160" s="59"/>
      <c r="G160" s="59"/>
      <c r="H160" s="59"/>
      <c r="I160" s="59"/>
    </row>
    <row r="161" spans="1:10" s="5" customFormat="1" ht="12.75" x14ac:dyDescent="0.2">
      <c r="A161" s="15"/>
      <c r="B161" s="11" t="s">
        <v>62</v>
      </c>
      <c r="C161" s="32"/>
      <c r="D161" s="33" t="s">
        <v>30</v>
      </c>
      <c r="E161" s="18"/>
      <c r="F161" s="18"/>
      <c r="G161" s="29"/>
      <c r="H161" s="17" t="s">
        <v>84</v>
      </c>
      <c r="I161" s="14" t="s">
        <v>59</v>
      </c>
    </row>
    <row r="162" spans="1:10" s="5" customFormat="1" ht="12.75" x14ac:dyDescent="0.2">
      <c r="A162" s="15"/>
      <c r="B162" s="15"/>
      <c r="C162" s="16" t="s">
        <v>31</v>
      </c>
      <c r="D162" s="15" t="s">
        <v>38</v>
      </c>
      <c r="E162" s="35">
        <v>87270</v>
      </c>
      <c r="F162" s="35">
        <v>92888</v>
      </c>
      <c r="G162" s="29">
        <f>(F162-E162)/1000</f>
        <v>5.6180000000000003</v>
      </c>
      <c r="H162" s="19"/>
      <c r="I162" s="37"/>
    </row>
    <row r="163" spans="1:10" s="5" customFormat="1" ht="12.75" x14ac:dyDescent="0.2">
      <c r="A163" s="15"/>
      <c r="B163" s="15"/>
      <c r="C163" s="16" t="s">
        <v>79</v>
      </c>
      <c r="D163" s="15" t="s">
        <v>80</v>
      </c>
      <c r="E163" s="51">
        <v>95004</v>
      </c>
      <c r="F163" s="51">
        <v>106317</v>
      </c>
      <c r="G163" s="29">
        <v>11.3</v>
      </c>
      <c r="H163" s="24"/>
      <c r="I163" s="37"/>
    </row>
    <row r="164" spans="1:10" s="5" customFormat="1" ht="12.75" x14ac:dyDescent="0.2">
      <c r="A164" s="15"/>
      <c r="B164" s="15"/>
      <c r="C164" s="16" t="s">
        <v>79</v>
      </c>
      <c r="D164" s="15" t="s">
        <v>82</v>
      </c>
      <c r="E164" s="35"/>
      <c r="F164" s="35"/>
      <c r="G164" s="29">
        <v>14.34</v>
      </c>
      <c r="H164" s="19"/>
      <c r="I164" s="37"/>
    </row>
    <row r="165" spans="1:10" s="5" customFormat="1" ht="12.75" x14ac:dyDescent="0.2">
      <c r="A165" s="15"/>
      <c r="B165" s="15"/>
      <c r="C165" s="16" t="s">
        <v>79</v>
      </c>
      <c r="D165" s="15" t="s">
        <v>81</v>
      </c>
      <c r="E165" s="35">
        <v>107613</v>
      </c>
      <c r="F165" s="35">
        <v>109294</v>
      </c>
      <c r="G165" s="29">
        <v>1.6</v>
      </c>
      <c r="H165" s="19"/>
      <c r="I165" s="37"/>
    </row>
    <row r="166" spans="1:10" ht="12.75" x14ac:dyDescent="0.2">
      <c r="A166" s="8"/>
      <c r="B166" s="8"/>
      <c r="C166" s="8"/>
      <c r="D166" s="8"/>
      <c r="E166" s="8"/>
      <c r="F166" s="8"/>
      <c r="G166" s="27">
        <f>SUM(G162:G165)</f>
        <v>32.857999999999997</v>
      </c>
      <c r="H166" s="8" t="s">
        <v>87</v>
      </c>
      <c r="I166" s="8"/>
    </row>
    <row r="167" spans="1:10" ht="14.25" customHeight="1" x14ac:dyDescent="0.2">
      <c r="A167" s="8"/>
      <c r="B167" s="8"/>
      <c r="C167" s="8"/>
      <c r="D167" s="8"/>
      <c r="E167" s="8"/>
      <c r="F167" s="8"/>
      <c r="G167" s="27"/>
      <c r="H167" s="8"/>
      <c r="I167" s="8"/>
    </row>
    <row r="168" spans="1:10" s="5" customFormat="1" ht="12.75" x14ac:dyDescent="0.2">
      <c r="A168" s="30" t="s">
        <v>3</v>
      </c>
      <c r="B168" s="30" t="s">
        <v>4</v>
      </c>
      <c r="C168" s="30" t="s">
        <v>0</v>
      </c>
      <c r="D168" s="30" t="s">
        <v>5</v>
      </c>
      <c r="E168" s="30" t="s">
        <v>6</v>
      </c>
      <c r="F168" s="30" t="s">
        <v>7</v>
      </c>
      <c r="G168" s="30" t="s">
        <v>8</v>
      </c>
      <c r="H168" s="30" t="s">
        <v>13</v>
      </c>
      <c r="I168" s="31" t="s">
        <v>1</v>
      </c>
      <c r="J168" s="4"/>
    </row>
    <row r="169" spans="1:10" s="5" customFormat="1" ht="12.75" x14ac:dyDescent="0.2">
      <c r="A169" s="58" t="s">
        <v>191</v>
      </c>
      <c r="B169" s="59"/>
      <c r="C169" s="59"/>
      <c r="D169" s="59"/>
      <c r="E169" s="59"/>
      <c r="F169" s="59"/>
      <c r="G169" s="59"/>
      <c r="H169" s="59"/>
      <c r="I169" s="59"/>
      <c r="J169" s="4"/>
    </row>
    <row r="170" spans="1:10" s="5" customFormat="1" ht="12.75" x14ac:dyDescent="0.2">
      <c r="A170" s="15"/>
      <c r="B170" s="11" t="s">
        <v>62</v>
      </c>
      <c r="C170" s="32"/>
      <c r="D170" s="33" t="s">
        <v>30</v>
      </c>
      <c r="E170" s="18"/>
      <c r="F170" s="18"/>
      <c r="G170" s="29"/>
      <c r="H170" s="17" t="s">
        <v>84</v>
      </c>
      <c r="I170" s="14" t="s">
        <v>59</v>
      </c>
    </row>
    <row r="171" spans="1:10" s="5" customFormat="1" ht="12.75" x14ac:dyDescent="0.2">
      <c r="A171" s="15"/>
      <c r="B171" s="15"/>
      <c r="C171" s="22" t="s">
        <v>31</v>
      </c>
      <c r="D171" s="15" t="s">
        <v>39</v>
      </c>
      <c r="E171" s="35">
        <v>46459</v>
      </c>
      <c r="F171" s="35">
        <v>54638</v>
      </c>
      <c r="G171" s="29">
        <f>(F171-E171)/1000</f>
        <v>8.1790000000000003</v>
      </c>
      <c r="H171" s="39"/>
      <c r="I171" s="37"/>
    </row>
    <row r="172" spans="1:10" s="5" customFormat="1" ht="12.75" x14ac:dyDescent="0.2">
      <c r="A172" s="15"/>
      <c r="B172" s="15"/>
      <c r="C172" s="22" t="s">
        <v>31</v>
      </c>
      <c r="D172" s="15" t="s">
        <v>40</v>
      </c>
      <c r="E172" s="35"/>
      <c r="F172" s="18"/>
      <c r="G172" s="29">
        <v>3.23</v>
      </c>
      <c r="H172" s="24"/>
      <c r="I172" s="37"/>
    </row>
    <row r="173" spans="1:10" s="5" customFormat="1" ht="12.75" x14ac:dyDescent="0.2">
      <c r="A173" s="15"/>
      <c r="B173" s="15"/>
      <c r="C173" s="22" t="s">
        <v>31</v>
      </c>
      <c r="D173" s="15" t="s">
        <v>41</v>
      </c>
      <c r="E173" s="35">
        <v>34397</v>
      </c>
      <c r="F173" s="35">
        <v>45496</v>
      </c>
      <c r="G173" s="29">
        <f>(F173-E173)/1000</f>
        <v>11.099</v>
      </c>
      <c r="H173" s="17"/>
      <c r="I173" s="37"/>
    </row>
    <row r="174" spans="1:10" s="5" customFormat="1" ht="12.75" x14ac:dyDescent="0.2">
      <c r="A174" s="15"/>
      <c r="B174" s="15"/>
      <c r="C174" s="22" t="s">
        <v>31</v>
      </c>
      <c r="D174" s="15" t="s">
        <v>42</v>
      </c>
      <c r="E174" s="35"/>
      <c r="F174" s="35"/>
      <c r="G174" s="29">
        <v>3.9180000000000001</v>
      </c>
      <c r="H174" s="17"/>
      <c r="I174" s="37"/>
    </row>
    <row r="175" spans="1:10" s="5" customFormat="1" ht="12.75" x14ac:dyDescent="0.2">
      <c r="A175" s="15"/>
      <c r="B175" s="15"/>
      <c r="C175" s="22" t="s">
        <v>31</v>
      </c>
      <c r="D175" s="15" t="s">
        <v>43</v>
      </c>
      <c r="E175" s="35">
        <v>26730</v>
      </c>
      <c r="F175" s="35">
        <v>33549</v>
      </c>
      <c r="G175" s="29">
        <f>(F175-E175)/1000</f>
        <v>6.819</v>
      </c>
      <c r="H175" s="19"/>
      <c r="I175" s="37"/>
    </row>
    <row r="176" spans="1:10" s="5" customFormat="1" ht="12.75" x14ac:dyDescent="0.2">
      <c r="A176" s="15"/>
      <c r="B176" s="15"/>
      <c r="C176" s="22" t="s">
        <v>31</v>
      </c>
      <c r="D176" s="15" t="s">
        <v>44</v>
      </c>
      <c r="E176" s="35"/>
      <c r="F176" s="18"/>
      <c r="G176" s="29">
        <v>6.1479999999999997</v>
      </c>
      <c r="H176" s="19"/>
      <c r="I176" s="38"/>
    </row>
    <row r="177" spans="1:9" s="5" customFormat="1" ht="12.75" x14ac:dyDescent="0.2">
      <c r="A177" s="39"/>
      <c r="B177" s="39"/>
      <c r="C177" s="39"/>
      <c r="D177" s="39"/>
      <c r="E177" s="39"/>
      <c r="F177" s="39"/>
      <c r="G177" s="27">
        <f>SUM(G171:G176)</f>
        <v>39.393000000000001</v>
      </c>
      <c r="H177" s="39" t="s">
        <v>92</v>
      </c>
      <c r="I177" s="38"/>
    </row>
    <row r="178" spans="1:9" s="5" customFormat="1" ht="12.75" x14ac:dyDescent="0.2">
      <c r="A178" s="39"/>
      <c r="B178" s="39"/>
      <c r="C178" s="39"/>
      <c r="D178" s="39"/>
      <c r="E178" s="39"/>
      <c r="F178" s="39"/>
      <c r="G178" s="39"/>
      <c r="H178" s="39"/>
      <c r="I178" s="38"/>
    </row>
    <row r="179" spans="1:9" s="5" customFormat="1" ht="12.75" x14ac:dyDescent="0.2">
      <c r="A179" s="30" t="s">
        <v>3</v>
      </c>
      <c r="B179" s="30" t="s">
        <v>4</v>
      </c>
      <c r="C179" s="30" t="s">
        <v>0</v>
      </c>
      <c r="D179" s="30" t="s">
        <v>5</v>
      </c>
      <c r="E179" s="30" t="s">
        <v>6</v>
      </c>
      <c r="F179" s="30" t="s">
        <v>7</v>
      </c>
      <c r="G179" s="30" t="s">
        <v>8</v>
      </c>
      <c r="H179" s="30" t="s">
        <v>13</v>
      </c>
      <c r="I179" s="31" t="s">
        <v>1</v>
      </c>
    </row>
    <row r="180" spans="1:9" s="5" customFormat="1" ht="12.75" x14ac:dyDescent="0.2">
      <c r="A180" s="58" t="s">
        <v>192</v>
      </c>
      <c r="B180" s="59"/>
      <c r="C180" s="59"/>
      <c r="D180" s="59"/>
      <c r="E180" s="59"/>
      <c r="F180" s="59"/>
      <c r="G180" s="59"/>
      <c r="H180" s="59"/>
      <c r="I180" s="59"/>
    </row>
    <row r="181" spans="1:9" s="5" customFormat="1" ht="12.75" x14ac:dyDescent="0.2">
      <c r="A181" s="15"/>
      <c r="B181" s="11" t="s">
        <v>62</v>
      </c>
      <c r="C181" s="32"/>
      <c r="D181" s="33" t="s">
        <v>93</v>
      </c>
      <c r="E181" s="18"/>
      <c r="F181" s="18"/>
      <c r="G181" s="29"/>
      <c r="H181" s="17" t="s">
        <v>85</v>
      </c>
      <c r="I181" s="14" t="s">
        <v>59</v>
      </c>
    </row>
    <row r="182" spans="1:9" s="5" customFormat="1" ht="12.75" x14ac:dyDescent="0.2">
      <c r="A182" s="43"/>
      <c r="B182" s="43"/>
      <c r="C182" s="52" t="s">
        <v>31</v>
      </c>
      <c r="D182" s="43" t="s">
        <v>45</v>
      </c>
      <c r="E182" s="35">
        <v>15364</v>
      </c>
      <c r="F182" s="35">
        <v>25777</v>
      </c>
      <c r="G182" s="46">
        <f>(F182-E182)/1000</f>
        <v>10.413</v>
      </c>
      <c r="H182" s="17"/>
      <c r="I182" s="14"/>
    </row>
    <row r="183" spans="1:9" s="5" customFormat="1" ht="12.75" x14ac:dyDescent="0.2">
      <c r="A183" s="15"/>
      <c r="B183" s="15"/>
      <c r="C183" s="16" t="s">
        <v>31</v>
      </c>
      <c r="D183" s="15" t="s">
        <v>46</v>
      </c>
      <c r="E183" s="35"/>
      <c r="F183" s="35"/>
      <c r="G183" s="29">
        <v>3.681</v>
      </c>
      <c r="H183" s="24"/>
      <c r="I183" s="14" t="s">
        <v>60</v>
      </c>
    </row>
    <row r="184" spans="1:9" s="5" customFormat="1" ht="12.75" x14ac:dyDescent="0.2">
      <c r="A184" s="15"/>
      <c r="B184" s="15"/>
      <c r="C184" s="16" t="s">
        <v>31</v>
      </c>
      <c r="D184" s="19" t="s">
        <v>47</v>
      </c>
      <c r="E184" s="35">
        <v>7447</v>
      </c>
      <c r="F184" s="35">
        <v>14520</v>
      </c>
      <c r="G184" s="29">
        <f>(F184-E184)/1000</f>
        <v>7.0730000000000004</v>
      </c>
      <c r="H184" s="19"/>
      <c r="I184" s="14"/>
    </row>
    <row r="185" spans="1:9" s="5" customFormat="1" ht="12.75" x14ac:dyDescent="0.2">
      <c r="A185" s="15"/>
      <c r="B185" s="15"/>
      <c r="C185" s="16" t="s">
        <v>31</v>
      </c>
      <c r="D185" s="15" t="s">
        <v>48</v>
      </c>
      <c r="E185" s="35"/>
      <c r="F185" s="35"/>
      <c r="G185" s="29">
        <v>1.764</v>
      </c>
      <c r="H185" s="17"/>
      <c r="I185" s="14" t="s">
        <v>61</v>
      </c>
    </row>
    <row r="186" spans="1:9" s="5" customFormat="1" ht="12.75" x14ac:dyDescent="0.2">
      <c r="A186" s="15"/>
      <c r="B186" s="15"/>
      <c r="C186" s="16" t="s">
        <v>31</v>
      </c>
      <c r="D186" s="19" t="s">
        <v>49</v>
      </c>
      <c r="E186" s="35">
        <v>200</v>
      </c>
      <c r="F186" s="35">
        <v>6665</v>
      </c>
      <c r="G186" s="29">
        <f>(F186-E186)/1000</f>
        <v>6.4649999999999999</v>
      </c>
      <c r="H186" s="19"/>
      <c r="I186" s="38"/>
    </row>
    <row r="187" spans="1:9" ht="12.75" x14ac:dyDescent="0.2">
      <c r="A187" s="49"/>
      <c r="B187" s="49"/>
      <c r="C187" s="53"/>
      <c r="D187" s="54"/>
      <c r="E187" s="55"/>
      <c r="F187" s="55"/>
      <c r="G187" s="27">
        <f>SUM(G182:G186)</f>
        <v>29.396000000000001</v>
      </c>
      <c r="H187" s="8" t="s">
        <v>193</v>
      </c>
      <c r="I187" s="49"/>
    </row>
  </sheetData>
  <mergeCells count="18">
    <mergeCell ref="A160:I160"/>
    <mergeCell ref="A169:I169"/>
    <mergeCell ref="A180:I180"/>
    <mergeCell ref="A89:I89"/>
    <mergeCell ref="A10:I10"/>
    <mergeCell ref="A23:I23"/>
    <mergeCell ref="A97:I97"/>
    <mergeCell ref="A32:I32"/>
    <mergeCell ref="A40:I40"/>
    <mergeCell ref="A56:I56"/>
    <mergeCell ref="A68:I68"/>
    <mergeCell ref="A107:I107"/>
    <mergeCell ref="A1:G1"/>
    <mergeCell ref="A133:I133"/>
    <mergeCell ref="A149:I149"/>
    <mergeCell ref="A79:I79"/>
    <mergeCell ref="A119:I119"/>
    <mergeCell ref="A4:I4"/>
  </mergeCells>
  <conditionalFormatting sqref="G5:G6 G83 G81">
    <cfRule type="cellIs" dxfId="60" priority="80" operator="lessThan">
      <formula>45</formula>
    </cfRule>
  </conditionalFormatting>
  <conditionalFormatting sqref="G108">
    <cfRule type="cellIs" dxfId="59" priority="78" operator="lessThan">
      <formula>45</formula>
    </cfRule>
  </conditionalFormatting>
  <conditionalFormatting sqref="G112">
    <cfRule type="cellIs" dxfId="58" priority="77" operator="lessThan">
      <formula>45</formula>
    </cfRule>
  </conditionalFormatting>
  <conditionalFormatting sqref="G109">
    <cfRule type="cellIs" dxfId="57" priority="75" operator="lessThan">
      <formula>45</formula>
    </cfRule>
  </conditionalFormatting>
  <conditionalFormatting sqref="G110">
    <cfRule type="cellIs" dxfId="56" priority="76" operator="lessThan">
      <formula>45</formula>
    </cfRule>
  </conditionalFormatting>
  <conditionalFormatting sqref="G111">
    <cfRule type="cellIs" dxfId="55" priority="74" operator="lessThan">
      <formula>45</formula>
    </cfRule>
  </conditionalFormatting>
  <conditionalFormatting sqref="G113">
    <cfRule type="cellIs" dxfId="54" priority="72" operator="lessThan">
      <formula>45</formula>
    </cfRule>
  </conditionalFormatting>
  <conditionalFormatting sqref="G114">
    <cfRule type="cellIs" dxfId="53" priority="73" operator="lessThan">
      <formula>45</formula>
    </cfRule>
  </conditionalFormatting>
  <conditionalFormatting sqref="G115">
    <cfRule type="cellIs" dxfId="52" priority="71" operator="lessThan">
      <formula>45</formula>
    </cfRule>
  </conditionalFormatting>
  <conditionalFormatting sqref="G135">
    <cfRule type="cellIs" dxfId="51" priority="70" operator="lessThan">
      <formula>45</formula>
    </cfRule>
  </conditionalFormatting>
  <conditionalFormatting sqref="G140">
    <cfRule type="cellIs" dxfId="50" priority="69" operator="lessThan">
      <formula>45</formula>
    </cfRule>
  </conditionalFormatting>
  <conditionalFormatting sqref="G142">
    <cfRule type="cellIs" dxfId="49" priority="68" operator="lessThan">
      <formula>45</formula>
    </cfRule>
  </conditionalFormatting>
  <conditionalFormatting sqref="G144">
    <cfRule type="cellIs" dxfId="48" priority="67" operator="lessThan">
      <formula>45</formula>
    </cfRule>
  </conditionalFormatting>
  <conditionalFormatting sqref="G139">
    <cfRule type="cellIs" dxfId="47" priority="66" operator="lessThan">
      <formula>45</formula>
    </cfRule>
  </conditionalFormatting>
  <conditionalFormatting sqref="G141">
    <cfRule type="cellIs" dxfId="46" priority="65" operator="lessThan">
      <formula>45</formula>
    </cfRule>
  </conditionalFormatting>
  <conditionalFormatting sqref="G143">
    <cfRule type="cellIs" dxfId="45" priority="64" operator="lessThan">
      <formula>45</formula>
    </cfRule>
  </conditionalFormatting>
  <conditionalFormatting sqref="G145">
    <cfRule type="cellIs" dxfId="44" priority="63" operator="lessThan">
      <formula>45</formula>
    </cfRule>
  </conditionalFormatting>
  <conditionalFormatting sqref="G136 G138">
    <cfRule type="cellIs" dxfId="43" priority="62" operator="lessThan">
      <formula>45</formula>
    </cfRule>
  </conditionalFormatting>
  <conditionalFormatting sqref="G137">
    <cfRule type="cellIs" dxfId="42" priority="61" operator="lessThan">
      <formula>45</formula>
    </cfRule>
  </conditionalFormatting>
  <conditionalFormatting sqref="G134">
    <cfRule type="cellIs" dxfId="41" priority="60" operator="lessThan">
      <formula>45</formula>
    </cfRule>
  </conditionalFormatting>
  <conditionalFormatting sqref="G162:G165">
    <cfRule type="cellIs" dxfId="40" priority="59" operator="lessThan">
      <formula>45</formula>
    </cfRule>
  </conditionalFormatting>
  <conditionalFormatting sqref="G150:G156">
    <cfRule type="cellIs" dxfId="39" priority="58" operator="lessThan">
      <formula>45</formula>
    </cfRule>
  </conditionalFormatting>
  <conditionalFormatting sqref="G161">
    <cfRule type="cellIs" dxfId="38" priority="57" operator="lessThan">
      <formula>45</formula>
    </cfRule>
  </conditionalFormatting>
  <conditionalFormatting sqref="G171:G176">
    <cfRule type="cellIs" dxfId="37" priority="56" operator="lessThan">
      <formula>45</formula>
    </cfRule>
  </conditionalFormatting>
  <conditionalFormatting sqref="G121:G124">
    <cfRule type="cellIs" dxfId="36" priority="55" operator="lessThan">
      <formula>45</formula>
    </cfRule>
  </conditionalFormatting>
  <conditionalFormatting sqref="G126">
    <cfRule type="cellIs" dxfId="35" priority="54" operator="lessThan">
      <formula>45</formula>
    </cfRule>
  </conditionalFormatting>
  <conditionalFormatting sqref="G128">
    <cfRule type="cellIs" dxfId="34" priority="50" operator="lessThan">
      <formula>45</formula>
    </cfRule>
  </conditionalFormatting>
  <conditionalFormatting sqref="G125">
    <cfRule type="cellIs" dxfId="33" priority="53" operator="lessThan">
      <formula>45</formula>
    </cfRule>
  </conditionalFormatting>
  <conditionalFormatting sqref="G127">
    <cfRule type="cellIs" dxfId="32" priority="52" operator="lessThan">
      <formula>45</formula>
    </cfRule>
  </conditionalFormatting>
  <conditionalFormatting sqref="G129">
    <cfRule type="cellIs" dxfId="31" priority="51" operator="lessThan">
      <formula>45</formula>
    </cfRule>
  </conditionalFormatting>
  <conditionalFormatting sqref="G120">
    <cfRule type="cellIs" dxfId="30" priority="49" operator="lessThan">
      <formula>45</formula>
    </cfRule>
  </conditionalFormatting>
  <conditionalFormatting sqref="G182 G184:G185">
    <cfRule type="cellIs" dxfId="29" priority="47" operator="lessThan">
      <formula>45</formula>
    </cfRule>
  </conditionalFormatting>
  <conditionalFormatting sqref="G170">
    <cfRule type="cellIs" dxfId="28" priority="48" operator="lessThan">
      <formula>45</formula>
    </cfRule>
  </conditionalFormatting>
  <conditionalFormatting sqref="G186">
    <cfRule type="cellIs" dxfId="27" priority="46" operator="lessThan">
      <formula>45</formula>
    </cfRule>
  </conditionalFormatting>
  <conditionalFormatting sqref="G183">
    <cfRule type="cellIs" dxfId="26" priority="45" operator="lessThan">
      <formula>45</formula>
    </cfRule>
  </conditionalFormatting>
  <conditionalFormatting sqref="G84">
    <cfRule type="cellIs" dxfId="25" priority="44" operator="lessThan">
      <formula>45</formula>
    </cfRule>
  </conditionalFormatting>
  <conditionalFormatting sqref="G181">
    <cfRule type="cellIs" dxfId="24" priority="43" operator="lessThan">
      <formula>45</formula>
    </cfRule>
  </conditionalFormatting>
  <conditionalFormatting sqref="G82">
    <cfRule type="cellIs" dxfId="23" priority="41" operator="lessThan">
      <formula>45</formula>
    </cfRule>
  </conditionalFormatting>
  <conditionalFormatting sqref="G80">
    <cfRule type="cellIs" dxfId="22" priority="40" operator="lessThan">
      <formula>45</formula>
    </cfRule>
  </conditionalFormatting>
  <conditionalFormatting sqref="G34">
    <cfRule type="cellIs" dxfId="21" priority="36" operator="lessThan">
      <formula>45</formula>
    </cfRule>
  </conditionalFormatting>
  <conditionalFormatting sqref="G36">
    <cfRule type="cellIs" dxfId="20" priority="39" operator="lessThan">
      <formula>45</formula>
    </cfRule>
  </conditionalFormatting>
  <conditionalFormatting sqref="G35">
    <cfRule type="cellIs" dxfId="19" priority="38" operator="lessThan">
      <formula>45</formula>
    </cfRule>
  </conditionalFormatting>
  <conditionalFormatting sqref="G33:G34">
    <cfRule type="cellIs" dxfId="18" priority="37" operator="lessThan">
      <formula>45</formula>
    </cfRule>
  </conditionalFormatting>
  <conditionalFormatting sqref="G41:G48 G50:G51">
    <cfRule type="cellIs" dxfId="17" priority="21" operator="lessThan">
      <formula>45</formula>
    </cfRule>
  </conditionalFormatting>
  <conditionalFormatting sqref="G52">
    <cfRule type="cellIs" dxfId="16" priority="20" operator="lessThan">
      <formula>45</formula>
    </cfRule>
  </conditionalFormatting>
  <conditionalFormatting sqref="G49">
    <cfRule type="cellIs" dxfId="15" priority="19" operator="lessThan">
      <formula>45</formula>
    </cfRule>
  </conditionalFormatting>
  <conditionalFormatting sqref="G64">
    <cfRule type="cellIs" dxfId="14" priority="18" operator="lessThan">
      <formula>45</formula>
    </cfRule>
  </conditionalFormatting>
  <conditionalFormatting sqref="G57">
    <cfRule type="cellIs" dxfId="13" priority="17" operator="lessThan">
      <formula>45</formula>
    </cfRule>
  </conditionalFormatting>
  <conditionalFormatting sqref="G58:G63">
    <cfRule type="cellIs" dxfId="12" priority="16" operator="lessThan">
      <formula>45</formula>
    </cfRule>
  </conditionalFormatting>
  <conditionalFormatting sqref="G70:G75">
    <cfRule type="cellIs" dxfId="11" priority="15" operator="lessThan">
      <formula>45</formula>
    </cfRule>
  </conditionalFormatting>
  <conditionalFormatting sqref="G69">
    <cfRule type="cellIs" dxfId="10" priority="14" operator="lessThan">
      <formula>45</formula>
    </cfRule>
  </conditionalFormatting>
  <conditionalFormatting sqref="G101">
    <cfRule type="cellIs" dxfId="9" priority="13" operator="lessThan">
      <formula>45</formula>
    </cfRule>
  </conditionalFormatting>
  <conditionalFormatting sqref="G25:G28 G12:G19">
    <cfRule type="cellIs" dxfId="8" priority="12" operator="lessThan">
      <formula>45</formula>
    </cfRule>
  </conditionalFormatting>
  <conditionalFormatting sqref="G11">
    <cfRule type="cellIs" dxfId="7" priority="11" operator="lessThan">
      <formula>45</formula>
    </cfRule>
  </conditionalFormatting>
  <conditionalFormatting sqref="G24">
    <cfRule type="cellIs" dxfId="6" priority="10" operator="lessThan">
      <formula>45</formula>
    </cfRule>
  </conditionalFormatting>
  <conditionalFormatting sqref="G99 G102">
    <cfRule type="cellIs" dxfId="5" priority="8" operator="lessThan">
      <formula>45</formula>
    </cfRule>
  </conditionalFormatting>
  <conditionalFormatting sqref="G98">
    <cfRule type="cellIs" dxfId="4" priority="9" operator="lessThan">
      <formula>45</formula>
    </cfRule>
  </conditionalFormatting>
  <conditionalFormatting sqref="G100">
    <cfRule type="cellIs" dxfId="3" priority="7" operator="lessThan">
      <formula>45</formula>
    </cfRule>
  </conditionalFormatting>
  <conditionalFormatting sqref="G91">
    <cfRule type="cellIs" dxfId="2" priority="2" operator="lessThan">
      <formula>45</formula>
    </cfRule>
  </conditionalFormatting>
  <conditionalFormatting sqref="G92">
    <cfRule type="cellIs" dxfId="1" priority="1" operator="lessThan">
      <formula>45</formula>
    </cfRule>
  </conditionalFormatting>
  <conditionalFormatting sqref="G90">
    <cfRule type="cellIs" dxfId="0" priority="3" operator="lessThan">
      <formula>45</formula>
    </cfRule>
  </conditionalFormatting>
  <pageMargins left="0.70866141732283472" right="0.70866141732283472" top="0.74803149606299213" bottom="0.74803149606299213" header="0.31496062992125984" footer="0.31496062992125984"/>
  <pageSetup paperSize="9" scale="73" orientation="landscape" r:id="rId1"/>
  <headerFooter differentFirst="1">
    <oddHeader>&amp;R1</oddHeader>
  </headerFooter>
  <rowBreaks count="4" manualBreakCount="4">
    <brk id="53" max="16383" man="1"/>
    <brk id="94" max="16383" man="1"/>
    <brk id="146" max="16383" man="1"/>
    <brk id="193" max="16383" man="1"/>
  </rowBreaks>
  <colBreaks count="2" manualBreakCount="2">
    <brk id="9" max="1048575" man="1"/>
    <brk id="12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sqref="A1:D16"/>
    </sheetView>
  </sheetViews>
  <sheetFormatPr defaultRowHeight="15" x14ac:dyDescent="0.25"/>
  <cols>
    <col min="1" max="1" width="14.28515625" customWidth="1"/>
    <col min="2" max="2" width="12.85546875" customWidth="1"/>
    <col min="3" max="3" width="24.85546875" bestFit="1" customWidth="1"/>
    <col min="4" max="4" width="44.85546875" bestFit="1" customWidth="1"/>
  </cols>
  <sheetData>
    <row r="1" spans="1:4" ht="15.75" x14ac:dyDescent="0.25">
      <c r="A1" s="6">
        <v>44819</v>
      </c>
      <c r="B1" t="s">
        <v>164</v>
      </c>
      <c r="C1" t="s">
        <v>161</v>
      </c>
      <c r="D1" t="s">
        <v>162</v>
      </c>
    </row>
    <row r="2" spans="1:4" ht="15.75" x14ac:dyDescent="0.25">
      <c r="A2" s="6">
        <v>44820</v>
      </c>
      <c r="B2" t="s">
        <v>166</v>
      </c>
      <c r="C2" t="s">
        <v>161</v>
      </c>
      <c r="D2" t="s">
        <v>162</v>
      </c>
    </row>
    <row r="3" spans="1:4" ht="15.75" x14ac:dyDescent="0.25">
      <c r="A3" s="6">
        <v>44823</v>
      </c>
      <c r="B3" t="s">
        <v>168</v>
      </c>
      <c r="C3" t="s">
        <v>161</v>
      </c>
      <c r="D3" t="s">
        <v>165</v>
      </c>
    </row>
    <row r="4" spans="1:4" ht="15.75" x14ac:dyDescent="0.25">
      <c r="A4" s="6">
        <v>44824</v>
      </c>
      <c r="B4" t="s">
        <v>160</v>
      </c>
      <c r="C4" t="s">
        <v>161</v>
      </c>
      <c r="D4" t="s">
        <v>167</v>
      </c>
    </row>
    <row r="5" spans="1:4" ht="15.75" x14ac:dyDescent="0.25">
      <c r="A5" s="6">
        <v>44825</v>
      </c>
      <c r="B5" t="s">
        <v>163</v>
      </c>
      <c r="C5" t="s">
        <v>161</v>
      </c>
      <c r="D5" t="s">
        <v>167</v>
      </c>
    </row>
    <row r="6" spans="1:4" ht="15.75" x14ac:dyDescent="0.25">
      <c r="A6" s="6">
        <v>44826</v>
      </c>
      <c r="B6" t="s">
        <v>164</v>
      </c>
      <c r="C6" t="s">
        <v>161</v>
      </c>
      <c r="D6" t="s">
        <v>167</v>
      </c>
    </row>
    <row r="7" spans="1:4" ht="15.75" x14ac:dyDescent="0.25">
      <c r="A7" s="6">
        <v>44827</v>
      </c>
      <c r="B7" t="s">
        <v>166</v>
      </c>
      <c r="C7" t="s">
        <v>161</v>
      </c>
      <c r="D7" t="s">
        <v>167</v>
      </c>
    </row>
    <row r="8" spans="1:4" ht="15.75" x14ac:dyDescent="0.25">
      <c r="A8" s="6">
        <v>44830</v>
      </c>
      <c r="B8" t="s">
        <v>168</v>
      </c>
      <c r="C8" t="s">
        <v>161</v>
      </c>
      <c r="D8" t="s">
        <v>169</v>
      </c>
    </row>
    <row r="9" spans="1:4" ht="15.75" x14ac:dyDescent="0.25">
      <c r="A9" s="6">
        <v>44831</v>
      </c>
      <c r="B9" t="s">
        <v>160</v>
      </c>
      <c r="C9" t="s">
        <v>161</v>
      </c>
      <c r="D9" t="s">
        <v>170</v>
      </c>
    </row>
    <row r="10" spans="1:4" ht="15.75" x14ac:dyDescent="0.25">
      <c r="A10" s="6">
        <v>44832</v>
      </c>
      <c r="B10" t="s">
        <v>163</v>
      </c>
      <c r="C10" t="s">
        <v>161</v>
      </c>
      <c r="D10" t="s">
        <v>170</v>
      </c>
    </row>
    <row r="11" spans="1:4" ht="15.75" x14ac:dyDescent="0.25">
      <c r="A11" s="6">
        <v>44833</v>
      </c>
      <c r="B11" t="s">
        <v>164</v>
      </c>
      <c r="C11" t="s">
        <v>161</v>
      </c>
      <c r="D11" t="s">
        <v>170</v>
      </c>
    </row>
    <row r="12" spans="1:4" ht="15.75" x14ac:dyDescent="0.25">
      <c r="A12" s="6">
        <v>44834</v>
      </c>
      <c r="B12" t="s">
        <v>166</v>
      </c>
      <c r="C12" t="s">
        <v>161</v>
      </c>
      <c r="D12" t="s">
        <v>172</v>
      </c>
    </row>
    <row r="13" spans="1:4" ht="15.75" x14ac:dyDescent="0.25">
      <c r="A13" s="6">
        <v>44835</v>
      </c>
      <c r="B13" t="s">
        <v>171</v>
      </c>
      <c r="C13" t="s">
        <v>161</v>
      </c>
      <c r="D13" t="s">
        <v>170</v>
      </c>
    </row>
    <row r="14" spans="1:4" ht="15.75" x14ac:dyDescent="0.25">
      <c r="A14" s="6">
        <v>44837</v>
      </c>
      <c r="B14" t="s">
        <v>168</v>
      </c>
      <c r="C14" t="s">
        <v>161</v>
      </c>
      <c r="D14" t="s">
        <v>174</v>
      </c>
    </row>
    <row r="15" spans="1:4" ht="15.75" x14ac:dyDescent="0.25">
      <c r="A15" s="6">
        <v>44838</v>
      </c>
      <c r="B15" t="s">
        <v>160</v>
      </c>
      <c r="C15" t="s">
        <v>161</v>
      </c>
      <c r="D15" t="s">
        <v>173</v>
      </c>
    </row>
    <row r="16" spans="1:4" ht="15.75" x14ac:dyDescent="0.25">
      <c r="A16" s="6">
        <v>44839</v>
      </c>
      <c r="B16" t="s">
        <v>163</v>
      </c>
      <c r="C16" t="s">
        <v>161</v>
      </c>
      <c r="D16" t="s">
        <v>162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F2" sqref="F2"/>
    </sheetView>
  </sheetViews>
  <sheetFormatPr defaultRowHeight="15" x14ac:dyDescent="0.25"/>
  <cols>
    <col min="1" max="1" width="10.28515625" bestFit="1" customWidth="1"/>
  </cols>
  <sheetData>
    <row r="1" spans="1:7" x14ac:dyDescent="0.25">
      <c r="A1" s="3" t="s">
        <v>10</v>
      </c>
    </row>
    <row r="2" spans="1:7" x14ac:dyDescent="0.25">
      <c r="A2" t="s">
        <v>9</v>
      </c>
      <c r="B2" s="1">
        <v>4.1666666666666664E-2</v>
      </c>
      <c r="C2" s="2">
        <v>40</v>
      </c>
      <c r="G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ütemterv</vt:lpstr>
      <vt:lpstr>Munka1</vt:lpstr>
      <vt:lpstr>Munka2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2023-04-18T18:49:34Z</dcterms:modified>
</cp:coreProperties>
</file>